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7290" activeTab="1"/>
  </bookViews>
  <sheets>
    <sheet name="ListaStartowa" sheetId="1" r:id="rId1"/>
    <sheet name="Zestawienie" sheetId="2" r:id="rId2"/>
    <sheet name="BRANDT Thomas " sheetId="3" r:id="rId3"/>
    <sheet name="BRUWER Christian " sheetId="4" r:id="rId4"/>
    <sheet name="FABJAŃSKI ROBERT" sheetId="5" r:id="rId5"/>
    <sheet name="IDCZAK Paweł" sheetId="6" r:id="rId6"/>
    <sheet name="KLAUS Ernst" sheetId="7" r:id="rId7"/>
    <sheet name="WESTWAL Andrzej" sheetId="8" r:id="rId8"/>
    <sheet name="Sawomi Trela" sheetId="9" r:id="rId9"/>
    <sheet name="WETOSZKA Adam" sheetId="10" r:id="rId10"/>
    <sheet name="CZEKAJ Dariusz" sheetId="11" r:id="rId11"/>
    <sheet name="ZABOWSKI Tomasz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<sst xmlns="http://schemas.openxmlformats.org/spreadsheetml/2006/main" count="674" uniqueCount="69">
  <si>
    <t>MICHAŁKÓW</t>
  </si>
  <si>
    <t>2018-05-18-20</t>
  </si>
  <si>
    <t>Miedzynarodowe zawody modeli latajacych FAI - Memoriał Heryka Jerzyka - Puchar Polski i ESC</t>
  </si>
  <si>
    <t>ESC Wyniki indywidualne</t>
  </si>
  <si>
    <t>Miejsce</t>
  </si>
  <si>
    <t>Nr startowy</t>
  </si>
  <si>
    <t>Nazwisko Imię</t>
  </si>
  <si>
    <t>Aeroklub</t>
  </si>
  <si>
    <t>Model</t>
  </si>
  <si>
    <t>Ocena st.</t>
  </si>
  <si>
    <t>Lot 1.</t>
  </si>
  <si>
    <t>Lot 2.</t>
  </si>
  <si>
    <t>Lot 3.</t>
  </si>
  <si>
    <t>SUMA:</t>
  </si>
  <si>
    <t>ESC</t>
  </si>
  <si>
    <t>Lista startowa</t>
  </si>
  <si>
    <t xml:space="preserve">BRANDT Thomas </t>
  </si>
  <si>
    <t>DMFV</t>
  </si>
  <si>
    <t>AVRO 504K</t>
  </si>
  <si>
    <t xml:space="preserve">BRUWER Christian </t>
  </si>
  <si>
    <t>PIPER L4</t>
  </si>
  <si>
    <t>FABJAŃSKI ROBERT</t>
  </si>
  <si>
    <t>OSTROWSKI</t>
  </si>
  <si>
    <t>Albatros D5a</t>
  </si>
  <si>
    <t>IDCZAK Paweł</t>
  </si>
  <si>
    <t>Fokker Dr1</t>
  </si>
  <si>
    <t>KLAUS Ernst</t>
  </si>
  <si>
    <t>Remoquer Robin DR400</t>
  </si>
  <si>
    <t>WESTWAL Andrzej</t>
  </si>
  <si>
    <t>PIOTRKOWSKI</t>
  </si>
  <si>
    <t>PZL 106 AR KRUK</t>
  </si>
  <si>
    <t>WETOSZKA Adam</t>
  </si>
  <si>
    <t>DEBLIN</t>
  </si>
  <si>
    <t>SOPWITH TRIPLANE</t>
  </si>
  <si>
    <t>Nr Startowy</t>
  </si>
  <si>
    <t>Aeroklub (Miejscowość)</t>
  </si>
  <si>
    <t>Ocena statyczna</t>
  </si>
  <si>
    <t>Sędzia</t>
  </si>
  <si>
    <t>Wsp. K</t>
  </si>
  <si>
    <t>Ocena łączna</t>
  </si>
  <si>
    <t xml:space="preserve"> Dokładność odwzorowania</t>
  </si>
  <si>
    <t xml:space="preserve"> Widok z boku</t>
  </si>
  <si>
    <t xml:space="preserve"> Wid. z przodu/tyłu</t>
  </si>
  <si>
    <t xml:space="preserve"> Widok z góry/dołu</t>
  </si>
  <si>
    <t xml:space="preserve"> Kolorystyka</t>
  </si>
  <si>
    <t xml:space="preserve"> Dokładność</t>
  </si>
  <si>
    <t xml:space="preserve"> Złożoność</t>
  </si>
  <si>
    <t xml:space="preserve"> Oznakowanie</t>
  </si>
  <si>
    <t xml:space="preserve"> Struktura powierzchni i realizm</t>
  </si>
  <si>
    <t xml:space="preserve"> Doskonałość wykonania</t>
  </si>
  <si>
    <t xml:space="preserve"> Jakość</t>
  </si>
  <si>
    <t xml:space="preserve"> Szczegóły</t>
  </si>
  <si>
    <t xml:space="preserve"> Suma</t>
  </si>
  <si>
    <t xml:space="preserve"> Start</t>
  </si>
  <si>
    <t xml:space="preserve"> 5 okrążeń stabilnego lotu poziomego</t>
  </si>
  <si>
    <t xml:space="preserve"> Pokaz dowolny</t>
  </si>
  <si>
    <t xml:space="preserve"> Lądowanie</t>
  </si>
  <si>
    <t xml:space="preserve"> Realizm lotu</t>
  </si>
  <si>
    <t xml:space="preserve"> a/ Odgłos silnika</t>
  </si>
  <si>
    <t xml:space="preserve"> b/ Prędkość lotu</t>
  </si>
  <si>
    <t xml:space="preserve"> c/ Stabilność i sterowność</t>
  </si>
  <si>
    <t>Zestawienie</t>
  </si>
  <si>
    <t>TRELA Sławomir</t>
  </si>
  <si>
    <t>CZEKAJ Dariusz</t>
  </si>
  <si>
    <t>ZABOWSKI Tomasz</t>
  </si>
  <si>
    <t xml:space="preserve">ZABOWSKI Tomasz </t>
  </si>
  <si>
    <t xml:space="preserve">BRISTOL </t>
  </si>
  <si>
    <t>WARSZAWSKI</t>
  </si>
  <si>
    <t>EXTRA 330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</si>
</sst>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164" fontId="50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right"/>
    </xf>
    <xf numFmtId="0" fontId="55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2" fillId="0" borderId="0" xfId="0" applyFont="1" applyAlignment="1">
      <alignment horizontal="right"/>
    </xf>
    <xf numFmtId="0" fontId="51" fillId="0" borderId="12" xfId="0" applyFont="1" applyBorder="1" applyAlignment="1">
      <alignment horizontal="center"/>
    </xf>
    <xf numFmtId="164" fontId="50" fillId="0" borderId="13" xfId="0" applyNumberFormat="1" applyFont="1" applyBorder="1" applyAlignment="1">
      <alignment horizontal="right"/>
    </xf>
    <xf numFmtId="0" fontId="49" fillId="33" borderId="14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164" fontId="56" fillId="0" borderId="11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164" fontId="56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50" fillId="0" borderId="13" xfId="0" applyNumberFormat="1" applyFont="1" applyBorder="1" applyAlignment="1">
      <alignment horizontal="right"/>
    </xf>
    <xf numFmtId="2" fontId="5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1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352425</xdr:colOff>
      <xdr:row>4</xdr:row>
      <xdr:rowOff>85725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15</xdr:col>
      <xdr:colOff>0</xdr:colOff>
      <xdr:row>18</xdr:row>
      <xdr:rowOff>57150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4668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7</xdr:row>
      <xdr:rowOff>9525</xdr:rowOff>
    </xdr:from>
    <xdr:to>
      <xdr:col>15</xdr:col>
      <xdr:colOff>28575</xdr:colOff>
      <xdr:row>18</xdr:row>
      <xdr:rowOff>66675</xdr:rowOff>
    </xdr:to>
    <xdr:pic>
      <xdr:nvPicPr>
        <xdr:cNvPr id="1" name="Obraz 1" descr="1986_ZnaczekModelarzyOstrowsk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476375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ulpit\Zaw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oby"/>
      <sheetName val="Nowe zawody"/>
      <sheetName val="Współczynniki K"/>
      <sheetName val="Lista spraw"/>
    </sheetNames>
    <definedNames>
      <definedName name="CrtArkOsob"/>
      <definedName name="SortWgPk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28.7109375" style="0" customWidth="1"/>
    <col min="3" max="4" width="20.7109375" style="0" customWidth="1"/>
  </cols>
  <sheetData>
    <row r="1" ht="15">
      <c r="B1" s="4" t="s">
        <v>2</v>
      </c>
    </row>
    <row r="2" spans="1:3" ht="20.25">
      <c r="A2" s="6" t="s">
        <v>14</v>
      </c>
      <c r="B2" s="5" t="s">
        <v>0</v>
      </c>
      <c r="C2" s="1" t="s">
        <v>1</v>
      </c>
    </row>
    <row r="3" ht="20.25">
      <c r="A3" s="1" t="s">
        <v>15</v>
      </c>
    </row>
    <row r="4" spans="1:4" ht="15.75">
      <c r="A4" s="2" t="s">
        <v>5</v>
      </c>
      <c r="B4" s="3" t="s">
        <v>6</v>
      </c>
      <c r="C4" s="3" t="s">
        <v>7</v>
      </c>
      <c r="D4" s="3" t="s">
        <v>8</v>
      </c>
    </row>
    <row r="5" spans="1:4" ht="15">
      <c r="A5">
        <v>1</v>
      </c>
      <c r="B5" t="s">
        <v>16</v>
      </c>
      <c r="C5" t="s">
        <v>17</v>
      </c>
      <c r="D5" t="s">
        <v>18</v>
      </c>
    </row>
    <row r="6" spans="1:4" ht="15">
      <c r="A6">
        <v>2</v>
      </c>
      <c r="B6" t="s">
        <v>19</v>
      </c>
      <c r="C6" t="s">
        <v>17</v>
      </c>
      <c r="D6" t="s">
        <v>20</v>
      </c>
    </row>
    <row r="7" spans="1:4" ht="15">
      <c r="A7">
        <v>16</v>
      </c>
      <c r="B7" t="s">
        <v>21</v>
      </c>
      <c r="C7" t="s">
        <v>22</v>
      </c>
      <c r="D7" t="s">
        <v>23</v>
      </c>
    </row>
    <row r="8" spans="1:4" ht="15">
      <c r="A8">
        <v>21</v>
      </c>
      <c r="B8" t="s">
        <v>24</v>
      </c>
      <c r="C8" t="s">
        <v>22</v>
      </c>
      <c r="D8" t="s">
        <v>25</v>
      </c>
    </row>
    <row r="9" spans="1:4" ht="15">
      <c r="A9">
        <v>3</v>
      </c>
      <c r="B9" t="s">
        <v>26</v>
      </c>
      <c r="C9" t="s">
        <v>17</v>
      </c>
      <c r="D9" t="s">
        <v>27</v>
      </c>
    </row>
    <row r="10" spans="1:4" ht="15">
      <c r="A10">
        <v>25</v>
      </c>
      <c r="B10" t="s">
        <v>28</v>
      </c>
      <c r="C10" t="s">
        <v>29</v>
      </c>
      <c r="D10" t="s">
        <v>30</v>
      </c>
    </row>
    <row r="11" spans="1:4" ht="15">
      <c r="A11">
        <v>22</v>
      </c>
      <c r="B11" t="s">
        <v>31</v>
      </c>
      <c r="C11" t="s">
        <v>32</v>
      </c>
      <c r="D11" t="s">
        <v>33</v>
      </c>
    </row>
  </sheetData>
  <sheetProtection/>
  <printOptions/>
  <pageMargins left="0.393700787401575" right="0" top="0.196850393700787" bottom="0" header="0" footer="0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6998</v>
      </c>
      <c r="I2" s="35"/>
      <c r="J2" s="36">
        <f>H40</f>
        <v>10282.5</v>
      </c>
      <c r="K2" s="35"/>
      <c r="L2" s="20">
        <f>L40</f>
        <v>11862.5</v>
      </c>
      <c r="M2" s="36">
        <f>P40</f>
        <v>10852.5</v>
      </c>
      <c r="N2" s="35"/>
      <c r="O2" s="37">
        <f>H2+(SUM(J2:M2)-MIN(J2:M2))/2</f>
        <v>18355.5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22</v>
      </c>
      <c r="B5" s="10" t="s">
        <v>31</v>
      </c>
      <c r="C5" s="7" t="s">
        <v>32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90</v>
      </c>
      <c r="F7" s="16">
        <v>90</v>
      </c>
      <c r="G7" s="16">
        <v>90</v>
      </c>
      <c r="H7" s="16">
        <f aca="true" t="shared" si="0" ref="H7:H21">(E7+F7+G7)*D7</f>
        <v>945</v>
      </c>
    </row>
    <row r="8" spans="1:8" ht="15">
      <c r="A8" s="17"/>
      <c r="B8" s="17"/>
      <c r="C8" s="15" t="s">
        <v>42</v>
      </c>
      <c r="D8" s="16">
        <v>3.5</v>
      </c>
      <c r="E8" s="16">
        <v>88</v>
      </c>
      <c r="F8" s="16">
        <v>85</v>
      </c>
      <c r="G8" s="16">
        <v>85</v>
      </c>
      <c r="H8" s="16">
        <f t="shared" si="0"/>
        <v>903</v>
      </c>
    </row>
    <row r="9" spans="1:8" ht="15">
      <c r="A9" s="17"/>
      <c r="B9" s="17"/>
      <c r="C9" s="15" t="s">
        <v>43</v>
      </c>
      <c r="D9" s="16">
        <v>3.5</v>
      </c>
      <c r="E9" s="16">
        <v>85</v>
      </c>
      <c r="F9" s="16">
        <v>85</v>
      </c>
      <c r="G9" s="16">
        <v>85</v>
      </c>
      <c r="H9" s="16">
        <f t="shared" si="0"/>
        <v>892.5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95</v>
      </c>
      <c r="F10" s="16">
        <v>95</v>
      </c>
      <c r="G10" s="16">
        <v>95</v>
      </c>
      <c r="H10" s="16">
        <f t="shared" si="0"/>
        <v>712.5</v>
      </c>
    </row>
    <row r="11" spans="1:8" ht="15">
      <c r="A11" s="17"/>
      <c r="B11" s="17"/>
      <c r="C11" s="15" t="s">
        <v>46</v>
      </c>
      <c r="D11" s="16">
        <v>2.5</v>
      </c>
      <c r="E11" s="16">
        <v>88</v>
      </c>
      <c r="F11" s="16">
        <v>90</v>
      </c>
      <c r="G11" s="16">
        <v>90</v>
      </c>
      <c r="H11" s="16">
        <f t="shared" si="0"/>
        <v>670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75</v>
      </c>
      <c r="F12" s="16">
        <v>75</v>
      </c>
      <c r="G12" s="16">
        <v>75</v>
      </c>
      <c r="H12" s="16">
        <f t="shared" si="0"/>
        <v>562.5</v>
      </c>
    </row>
    <row r="13" spans="1:8" ht="15">
      <c r="A13" s="17"/>
      <c r="B13" s="17"/>
      <c r="C13" s="15" t="s">
        <v>46</v>
      </c>
      <c r="D13" s="16">
        <v>2.5</v>
      </c>
      <c r="E13" s="16">
        <v>85</v>
      </c>
      <c r="F13" s="16">
        <v>85</v>
      </c>
      <c r="G13" s="16">
        <v>85</v>
      </c>
      <c r="H13" s="16">
        <f t="shared" si="0"/>
        <v>637.5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70</v>
      </c>
      <c r="F14" s="16">
        <v>75</v>
      </c>
      <c r="G14" s="16">
        <v>75</v>
      </c>
      <c r="H14" s="16">
        <f t="shared" si="0"/>
        <v>550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60</v>
      </c>
      <c r="F15" s="16">
        <v>60</v>
      </c>
      <c r="G15" s="16">
        <v>60</v>
      </c>
      <c r="H15" s="16">
        <f t="shared" si="0"/>
        <v>450</v>
      </c>
    </row>
    <row r="16" spans="1:8" ht="15">
      <c r="A16" s="17"/>
      <c r="B16" s="17"/>
      <c r="C16" s="15" t="s">
        <v>46</v>
      </c>
      <c r="D16" s="16">
        <v>2.5</v>
      </c>
      <c r="E16" s="16">
        <v>90</v>
      </c>
      <c r="F16" s="16">
        <v>90</v>
      </c>
      <c r="G16" s="16">
        <v>90</v>
      </c>
      <c r="H16" s="16">
        <f t="shared" si="0"/>
        <v>675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6998</v>
      </c>
    </row>
    <row r="23" ht="15.75" thickBot="1"/>
    <row r="24" spans="1:16" ht="18">
      <c r="A24" s="7">
        <v>22</v>
      </c>
      <c r="B24" s="10" t="s">
        <v>31</v>
      </c>
      <c r="C24" s="7" t="s">
        <v>32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8</v>
      </c>
      <c r="F26" s="16">
        <v>8</v>
      </c>
      <c r="G26" s="16">
        <v>7.5</v>
      </c>
      <c r="H26" s="16">
        <f aca="true" t="shared" si="1" ref="H26:H39">(E26+F26+G26)*D26</f>
        <v>1175</v>
      </c>
      <c r="I26" s="16">
        <v>8.5</v>
      </c>
      <c r="J26" s="16">
        <v>8.5</v>
      </c>
      <c r="K26" s="16">
        <v>8.5</v>
      </c>
      <c r="L26" s="16">
        <f aca="true" t="shared" si="2" ref="L26:L39">(I26+J26+K26)*D26</f>
        <v>1275</v>
      </c>
      <c r="M26" s="16">
        <v>9.5</v>
      </c>
      <c r="N26" s="16">
        <v>9.5</v>
      </c>
      <c r="O26" s="16">
        <v>8.5</v>
      </c>
      <c r="P26" s="16">
        <f aca="true" t="shared" si="3" ref="P26:P39">(M26+N26+O26)*D26</f>
        <v>1375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8</v>
      </c>
      <c r="F27" s="16">
        <v>8</v>
      </c>
      <c r="G27" s="16">
        <v>8</v>
      </c>
      <c r="H27" s="16">
        <f t="shared" si="1"/>
        <v>480</v>
      </c>
      <c r="I27" s="16">
        <v>6.5</v>
      </c>
      <c r="J27" s="16">
        <v>6</v>
      </c>
      <c r="K27" s="16">
        <v>6.5</v>
      </c>
      <c r="L27" s="16">
        <f t="shared" si="2"/>
        <v>380</v>
      </c>
      <c r="M27" s="16">
        <v>6.5</v>
      </c>
      <c r="N27" s="16">
        <v>6.5</v>
      </c>
      <c r="O27" s="16">
        <v>6.5</v>
      </c>
      <c r="P27" s="16">
        <f t="shared" si="3"/>
        <v>390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8</v>
      </c>
      <c r="F28" s="16">
        <v>7.5</v>
      </c>
      <c r="G28" s="16">
        <v>7</v>
      </c>
      <c r="H28" s="16">
        <f t="shared" si="1"/>
        <v>1125</v>
      </c>
      <c r="I28" s="16">
        <v>6.5</v>
      </c>
      <c r="J28" s="16">
        <v>6.5</v>
      </c>
      <c r="K28" s="16">
        <v>6.5</v>
      </c>
      <c r="L28" s="16">
        <f t="shared" si="2"/>
        <v>975</v>
      </c>
      <c r="M28" s="16">
        <v>8</v>
      </c>
      <c r="N28" s="16">
        <v>8</v>
      </c>
      <c r="O28" s="16">
        <v>7.5</v>
      </c>
      <c r="P28" s="16">
        <f t="shared" si="3"/>
        <v>1175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8.5</v>
      </c>
      <c r="F29" s="16">
        <v>8</v>
      </c>
      <c r="G29" s="16">
        <v>7.5</v>
      </c>
      <c r="H29" s="16">
        <f t="shared" si="1"/>
        <v>960</v>
      </c>
      <c r="I29" s="16">
        <v>9.5</v>
      </c>
      <c r="J29" s="16">
        <v>9.5</v>
      </c>
      <c r="K29" s="16">
        <v>9</v>
      </c>
      <c r="L29" s="16">
        <f t="shared" si="2"/>
        <v>1120</v>
      </c>
      <c r="M29" s="16">
        <v>6</v>
      </c>
      <c r="N29" s="16">
        <v>5.5</v>
      </c>
      <c r="O29" s="16">
        <v>6.5</v>
      </c>
      <c r="P29" s="16">
        <f t="shared" si="3"/>
        <v>720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3</v>
      </c>
      <c r="F30" s="16">
        <v>3</v>
      </c>
      <c r="G30" s="16">
        <v>3</v>
      </c>
      <c r="H30" s="16">
        <f t="shared" si="1"/>
        <v>360</v>
      </c>
      <c r="I30" s="16">
        <v>7</v>
      </c>
      <c r="J30" s="16">
        <v>7</v>
      </c>
      <c r="K30" s="16">
        <v>7</v>
      </c>
      <c r="L30" s="16">
        <f t="shared" si="2"/>
        <v>840</v>
      </c>
      <c r="M30" s="16">
        <v>7</v>
      </c>
      <c r="N30" s="16">
        <v>7</v>
      </c>
      <c r="O30" s="16">
        <v>7</v>
      </c>
      <c r="P30" s="16">
        <f t="shared" si="3"/>
        <v>840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6</v>
      </c>
      <c r="F31" s="16">
        <v>6</v>
      </c>
      <c r="G31" s="16">
        <v>6.5</v>
      </c>
      <c r="H31" s="16">
        <f t="shared" si="1"/>
        <v>740</v>
      </c>
      <c r="I31" s="16">
        <v>8.5</v>
      </c>
      <c r="J31" s="16">
        <v>8.5</v>
      </c>
      <c r="K31" s="16">
        <v>8</v>
      </c>
      <c r="L31" s="16">
        <f t="shared" si="2"/>
        <v>1000</v>
      </c>
      <c r="M31" s="16">
        <v>6.5</v>
      </c>
      <c r="N31" s="16">
        <v>6.5</v>
      </c>
      <c r="O31" s="16">
        <v>7</v>
      </c>
      <c r="P31" s="16">
        <f t="shared" si="3"/>
        <v>800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6</v>
      </c>
      <c r="F32" s="16">
        <v>6.5</v>
      </c>
      <c r="G32" s="16">
        <v>6.5</v>
      </c>
      <c r="H32" s="16">
        <f t="shared" si="1"/>
        <v>760</v>
      </c>
      <c r="I32" s="16">
        <v>7</v>
      </c>
      <c r="J32" s="16">
        <v>7.5</v>
      </c>
      <c r="K32" s="16">
        <v>7</v>
      </c>
      <c r="L32" s="16">
        <f t="shared" si="2"/>
        <v>860</v>
      </c>
      <c r="M32" s="16">
        <v>4.5</v>
      </c>
      <c r="N32" s="16">
        <v>4.5</v>
      </c>
      <c r="O32" s="16">
        <v>4</v>
      </c>
      <c r="P32" s="16">
        <f t="shared" si="3"/>
        <v>520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4</v>
      </c>
      <c r="F33" s="16">
        <v>4.5</v>
      </c>
      <c r="G33" s="16">
        <v>4</v>
      </c>
      <c r="H33" s="16">
        <f t="shared" si="1"/>
        <v>500</v>
      </c>
      <c r="I33" s="16">
        <v>9</v>
      </c>
      <c r="J33" s="16">
        <v>9</v>
      </c>
      <c r="K33" s="16">
        <v>8.5</v>
      </c>
      <c r="L33" s="16">
        <f t="shared" si="2"/>
        <v>1060</v>
      </c>
      <c r="M33" s="16">
        <v>8.5</v>
      </c>
      <c r="N33" s="16">
        <v>8.5</v>
      </c>
      <c r="O33" s="16">
        <v>8</v>
      </c>
      <c r="P33" s="16">
        <f t="shared" si="3"/>
        <v>1000</v>
      </c>
    </row>
    <row r="34" spans="1:16" ht="15">
      <c r="A34" s="17"/>
      <c r="B34" s="17"/>
      <c r="C34" s="15" t="s">
        <v>59</v>
      </c>
      <c r="D34" s="16">
        <v>50</v>
      </c>
      <c r="E34" s="16">
        <v>7.5</v>
      </c>
      <c r="F34" s="16">
        <v>7.5</v>
      </c>
      <c r="G34" s="16">
        <v>7</v>
      </c>
      <c r="H34" s="16">
        <f t="shared" si="1"/>
        <v>1100</v>
      </c>
      <c r="I34" s="16">
        <v>7.5</v>
      </c>
      <c r="J34" s="16">
        <v>7</v>
      </c>
      <c r="K34" s="16">
        <v>7</v>
      </c>
      <c r="L34" s="16">
        <f t="shared" si="2"/>
        <v>1075</v>
      </c>
      <c r="M34" s="16">
        <v>6.5</v>
      </c>
      <c r="N34" s="16">
        <v>6.5</v>
      </c>
      <c r="O34" s="16">
        <v>6.5</v>
      </c>
      <c r="P34" s="16">
        <f t="shared" si="3"/>
        <v>975</v>
      </c>
    </row>
    <row r="35" spans="1:16" ht="15">
      <c r="A35" s="17"/>
      <c r="B35" s="17"/>
      <c r="C35" s="14" t="s">
        <v>60</v>
      </c>
      <c r="D35" s="16">
        <v>50</v>
      </c>
      <c r="E35" s="16">
        <v>7.5</v>
      </c>
      <c r="F35" s="16">
        <v>8</v>
      </c>
      <c r="G35" s="16">
        <v>7</v>
      </c>
      <c r="H35" s="16">
        <f t="shared" si="1"/>
        <v>1125</v>
      </c>
      <c r="I35" s="16">
        <v>9</v>
      </c>
      <c r="J35" s="16">
        <v>9</v>
      </c>
      <c r="K35" s="16">
        <v>8.5</v>
      </c>
      <c r="L35" s="16">
        <f t="shared" si="2"/>
        <v>1325</v>
      </c>
      <c r="M35" s="16">
        <v>7.5</v>
      </c>
      <c r="N35" s="16">
        <v>7.5</v>
      </c>
      <c r="O35" s="16">
        <v>7</v>
      </c>
      <c r="P35" s="16">
        <f t="shared" si="3"/>
        <v>1100</v>
      </c>
    </row>
    <row r="36" spans="1:16" ht="15">
      <c r="A36" s="17"/>
      <c r="B36" s="17"/>
      <c r="C36" s="17"/>
      <c r="D36" s="16">
        <v>15</v>
      </c>
      <c r="E36" s="16">
        <v>7.5</v>
      </c>
      <c r="F36" s="16">
        <v>7.5</v>
      </c>
      <c r="G36" s="16">
        <v>7.5</v>
      </c>
      <c r="H36" s="16">
        <f t="shared" si="1"/>
        <v>337.5</v>
      </c>
      <c r="I36" s="16">
        <v>6.5</v>
      </c>
      <c r="J36" s="16">
        <v>6.5</v>
      </c>
      <c r="K36" s="16">
        <v>6.5</v>
      </c>
      <c r="L36" s="16">
        <f t="shared" si="2"/>
        <v>292.5</v>
      </c>
      <c r="M36" s="16">
        <v>7.5</v>
      </c>
      <c r="N36" s="16">
        <v>7.5</v>
      </c>
      <c r="O36" s="16">
        <v>7.5</v>
      </c>
      <c r="P36" s="16">
        <f t="shared" si="3"/>
        <v>337.5</v>
      </c>
    </row>
    <row r="37" spans="1:16" ht="15">
      <c r="A37" s="17"/>
      <c r="B37" s="17"/>
      <c r="C37" s="17"/>
      <c r="D37" s="16">
        <v>40</v>
      </c>
      <c r="E37" s="16">
        <v>6.5</v>
      </c>
      <c r="F37" s="16">
        <v>6.5</v>
      </c>
      <c r="G37" s="16">
        <v>6.5</v>
      </c>
      <c r="H37" s="16">
        <f t="shared" si="1"/>
        <v>780</v>
      </c>
      <c r="I37" s="16">
        <v>6</v>
      </c>
      <c r="J37" s="16">
        <v>6.5</v>
      </c>
      <c r="K37" s="16">
        <v>6.5</v>
      </c>
      <c r="L37" s="16">
        <f t="shared" si="2"/>
        <v>760</v>
      </c>
      <c r="M37" s="16">
        <v>6.5</v>
      </c>
      <c r="N37" s="16">
        <v>6.5</v>
      </c>
      <c r="O37" s="16">
        <v>6.5</v>
      </c>
      <c r="P37" s="16">
        <f t="shared" si="3"/>
        <v>780</v>
      </c>
    </row>
    <row r="38" spans="1:16" ht="15">
      <c r="A38" s="17"/>
      <c r="B38" s="17"/>
      <c r="C38" s="17"/>
      <c r="D38" s="16">
        <v>40</v>
      </c>
      <c r="E38" s="16">
        <v>7</v>
      </c>
      <c r="F38" s="16">
        <v>7</v>
      </c>
      <c r="G38" s="16">
        <v>7</v>
      </c>
      <c r="H38" s="16">
        <f t="shared" si="1"/>
        <v>840</v>
      </c>
      <c r="I38" s="16">
        <v>7.5</v>
      </c>
      <c r="J38" s="16">
        <v>7.5</v>
      </c>
      <c r="K38" s="16">
        <v>7.5</v>
      </c>
      <c r="L38" s="16">
        <f t="shared" si="2"/>
        <v>900</v>
      </c>
      <c r="M38" s="16">
        <v>7</v>
      </c>
      <c r="N38" s="16">
        <v>7</v>
      </c>
      <c r="O38" s="16">
        <v>7</v>
      </c>
      <c r="P38" s="16">
        <f t="shared" si="3"/>
        <v>840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10282.5</v>
      </c>
      <c r="L40" s="11">
        <f>SUM(L26:L39)</f>
        <v>11862.5</v>
      </c>
      <c r="P40" s="11">
        <f>SUM(P26:P39)</f>
        <v>10852.5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N21" sqref="N21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7162.5</v>
      </c>
      <c r="I2" s="35"/>
      <c r="J2" s="36">
        <f>H40</f>
        <v>10628</v>
      </c>
      <c r="K2" s="35"/>
      <c r="L2" s="20">
        <f>L40</f>
        <v>9969</v>
      </c>
      <c r="M2" s="36">
        <f>P40</f>
        <v>9660</v>
      </c>
      <c r="N2" s="35"/>
      <c r="O2" s="37">
        <f>H2+(SUM(J2:M2)-MIN(J2:M2))/2</f>
        <v>17461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22</v>
      </c>
      <c r="B5" s="10" t="s">
        <v>63</v>
      </c>
      <c r="C5" s="7" t="s">
        <v>32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83</v>
      </c>
      <c r="F7" s="16">
        <v>85</v>
      </c>
      <c r="G7" s="16">
        <v>85</v>
      </c>
      <c r="H7" s="16">
        <f aca="true" t="shared" si="0" ref="H7:H21">(E7+F7+G7)*D7</f>
        <v>885.5</v>
      </c>
    </row>
    <row r="8" spans="1:8" ht="15">
      <c r="A8" s="17"/>
      <c r="B8" s="17"/>
      <c r="C8" s="15" t="s">
        <v>42</v>
      </c>
      <c r="D8" s="16">
        <v>3.5</v>
      </c>
      <c r="E8" s="16">
        <v>82</v>
      </c>
      <c r="F8" s="16">
        <v>82</v>
      </c>
      <c r="G8" s="16">
        <v>82</v>
      </c>
      <c r="H8" s="16">
        <f t="shared" si="0"/>
        <v>861</v>
      </c>
    </row>
    <row r="9" spans="1:8" ht="15">
      <c r="A9" s="17"/>
      <c r="B9" s="17"/>
      <c r="C9" s="15" t="s">
        <v>43</v>
      </c>
      <c r="D9" s="16">
        <v>3.5</v>
      </c>
      <c r="E9" s="16">
        <v>82</v>
      </c>
      <c r="F9" s="16">
        <v>82</v>
      </c>
      <c r="G9" s="16">
        <v>82</v>
      </c>
      <c r="H9" s="16">
        <f t="shared" si="0"/>
        <v>861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90</v>
      </c>
      <c r="F10" s="16">
        <v>90</v>
      </c>
      <c r="G10" s="16">
        <v>90</v>
      </c>
      <c r="H10" s="16">
        <f t="shared" si="0"/>
        <v>675</v>
      </c>
    </row>
    <row r="11" spans="1:8" ht="15">
      <c r="A11" s="17"/>
      <c r="B11" s="17"/>
      <c r="C11" s="15" t="s">
        <v>46</v>
      </c>
      <c r="D11" s="16">
        <v>2.5</v>
      </c>
      <c r="E11" s="16">
        <v>88</v>
      </c>
      <c r="F11" s="16">
        <v>90</v>
      </c>
      <c r="G11" s="16">
        <v>90</v>
      </c>
      <c r="H11" s="16">
        <f t="shared" si="0"/>
        <v>670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70</v>
      </c>
      <c r="F12" s="16">
        <v>80</v>
      </c>
      <c r="G12" s="16">
        <v>80</v>
      </c>
      <c r="H12" s="16">
        <f t="shared" si="0"/>
        <v>575</v>
      </c>
    </row>
    <row r="13" spans="1:8" ht="15">
      <c r="A13" s="17"/>
      <c r="B13" s="17"/>
      <c r="C13" s="15" t="s">
        <v>46</v>
      </c>
      <c r="D13" s="16">
        <v>2.5</v>
      </c>
      <c r="E13" s="16">
        <v>82</v>
      </c>
      <c r="F13" s="16">
        <v>90</v>
      </c>
      <c r="G13" s="16">
        <v>90</v>
      </c>
      <c r="H13" s="16">
        <f t="shared" si="0"/>
        <v>655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90</v>
      </c>
      <c r="F14" s="16">
        <v>90</v>
      </c>
      <c r="G14" s="16">
        <v>90</v>
      </c>
      <c r="H14" s="16">
        <f t="shared" si="0"/>
        <v>675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92</v>
      </c>
      <c r="F15" s="16">
        <v>95</v>
      </c>
      <c r="G15" s="16">
        <v>95</v>
      </c>
      <c r="H15" s="16">
        <f t="shared" si="0"/>
        <v>705</v>
      </c>
    </row>
    <row r="16" spans="1:8" ht="15">
      <c r="A16" s="17"/>
      <c r="B16" s="17"/>
      <c r="C16" s="15" t="s">
        <v>46</v>
      </c>
      <c r="D16" s="16">
        <v>2.5</v>
      </c>
      <c r="E16" s="16">
        <v>80</v>
      </c>
      <c r="F16" s="16">
        <v>80</v>
      </c>
      <c r="G16" s="16">
        <v>80</v>
      </c>
      <c r="H16" s="16">
        <f t="shared" si="0"/>
        <v>600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7162.5</v>
      </c>
    </row>
    <row r="23" ht="15.75" thickBot="1"/>
    <row r="24" spans="1:16" ht="18">
      <c r="A24" s="7">
        <v>22</v>
      </c>
      <c r="B24" s="10" t="s">
        <v>63</v>
      </c>
      <c r="C24" s="7" t="s">
        <v>32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6.5</v>
      </c>
      <c r="F26" s="16">
        <v>6.5</v>
      </c>
      <c r="G26" s="16">
        <v>7</v>
      </c>
      <c r="H26" s="16">
        <f aca="true" t="shared" si="1" ref="H26:H39">(E26+F26+G26)*D26</f>
        <v>1000</v>
      </c>
      <c r="I26" s="16">
        <v>6.5</v>
      </c>
      <c r="J26" s="16">
        <v>5.5</v>
      </c>
      <c r="K26" s="16">
        <v>6</v>
      </c>
      <c r="L26" s="16">
        <f aca="true" t="shared" si="2" ref="L26:L39">(I26+J26+K26)*D26</f>
        <v>900</v>
      </c>
      <c r="M26" s="16">
        <v>5</v>
      </c>
      <c r="N26" s="16">
        <v>5</v>
      </c>
      <c r="O26" s="16">
        <v>5.5</v>
      </c>
      <c r="P26" s="16">
        <f aca="true" t="shared" si="3" ref="P26:P39">(M26+N26+O26)*D26</f>
        <v>775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6</v>
      </c>
      <c r="F27" s="16">
        <v>5.5</v>
      </c>
      <c r="G27" s="16">
        <v>6</v>
      </c>
      <c r="H27" s="16">
        <f t="shared" si="1"/>
        <v>350</v>
      </c>
      <c r="I27" s="16">
        <v>7.5</v>
      </c>
      <c r="J27" s="16">
        <v>7.5</v>
      </c>
      <c r="K27" s="16">
        <v>8</v>
      </c>
      <c r="L27" s="16">
        <f t="shared" si="2"/>
        <v>460</v>
      </c>
      <c r="M27" s="16">
        <v>4</v>
      </c>
      <c r="N27" s="16">
        <v>4.5</v>
      </c>
      <c r="O27" s="16">
        <v>5.5</v>
      </c>
      <c r="P27" s="16">
        <f t="shared" si="3"/>
        <v>280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6</v>
      </c>
      <c r="F28" s="16">
        <v>6.5</v>
      </c>
      <c r="G28" s="16">
        <v>6.5</v>
      </c>
      <c r="H28" s="16">
        <f t="shared" si="1"/>
        <v>950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5.5</v>
      </c>
      <c r="N28" s="16">
        <v>5.5</v>
      </c>
      <c r="O28" s="16">
        <v>5.5</v>
      </c>
      <c r="P28" s="16">
        <f t="shared" si="3"/>
        <v>825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6.5</v>
      </c>
      <c r="F29" s="16">
        <v>6</v>
      </c>
      <c r="G29" s="16">
        <v>6.5</v>
      </c>
      <c r="H29" s="16">
        <f t="shared" si="1"/>
        <v>760</v>
      </c>
      <c r="I29" s="16">
        <v>6</v>
      </c>
      <c r="J29" s="16">
        <v>6</v>
      </c>
      <c r="K29" s="16">
        <v>6.5</v>
      </c>
      <c r="L29" s="16">
        <f t="shared" si="2"/>
        <v>740</v>
      </c>
      <c r="M29" s="16">
        <v>6.5</v>
      </c>
      <c r="N29" s="16">
        <v>6.5</v>
      </c>
      <c r="O29" s="16">
        <v>6.5</v>
      </c>
      <c r="P29" s="16">
        <f t="shared" si="3"/>
        <v>780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8</v>
      </c>
      <c r="F30" s="16">
        <v>8</v>
      </c>
      <c r="G30" s="16">
        <v>8</v>
      </c>
      <c r="H30" s="16">
        <f t="shared" si="1"/>
        <v>960</v>
      </c>
      <c r="I30" s="16">
        <v>7</v>
      </c>
      <c r="J30" s="16"/>
      <c r="K30" s="16">
        <v>7</v>
      </c>
      <c r="L30" s="16">
        <f t="shared" si="2"/>
        <v>560</v>
      </c>
      <c r="M30" s="16">
        <v>7.5</v>
      </c>
      <c r="N30" s="16">
        <v>7.5</v>
      </c>
      <c r="O30" s="16">
        <v>7</v>
      </c>
      <c r="P30" s="16">
        <f t="shared" si="3"/>
        <v>880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6</v>
      </c>
      <c r="F31" s="16">
        <v>6.5</v>
      </c>
      <c r="G31" s="16">
        <v>6</v>
      </c>
      <c r="H31" s="16">
        <f t="shared" si="1"/>
        <v>740</v>
      </c>
      <c r="I31" s="16">
        <v>7</v>
      </c>
      <c r="J31" s="16">
        <v>6.5</v>
      </c>
      <c r="K31" s="16">
        <v>7</v>
      </c>
      <c r="L31" s="16">
        <f t="shared" si="2"/>
        <v>820</v>
      </c>
      <c r="M31" s="16">
        <v>7.5</v>
      </c>
      <c r="N31" s="16">
        <v>5</v>
      </c>
      <c r="O31" s="16">
        <v>6.5</v>
      </c>
      <c r="P31" s="16">
        <f t="shared" si="3"/>
        <v>760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6.5</v>
      </c>
      <c r="F32" s="16">
        <v>7</v>
      </c>
      <c r="G32" s="16">
        <v>6.5</v>
      </c>
      <c r="H32" s="16">
        <f t="shared" si="1"/>
        <v>800</v>
      </c>
      <c r="I32" s="16">
        <v>7.5</v>
      </c>
      <c r="J32" s="16">
        <v>7.5</v>
      </c>
      <c r="K32" s="16">
        <v>7.5</v>
      </c>
      <c r="L32" s="16">
        <f t="shared" si="2"/>
        <v>900</v>
      </c>
      <c r="M32" s="16">
        <v>6.5</v>
      </c>
      <c r="N32" s="16">
        <v>6.5</v>
      </c>
      <c r="O32" s="16">
        <v>6.5</v>
      </c>
      <c r="P32" s="16">
        <f t="shared" si="3"/>
        <v>780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7</v>
      </c>
      <c r="F33" s="16">
        <v>7</v>
      </c>
      <c r="G33" s="16">
        <v>7.5</v>
      </c>
      <c r="H33" s="16">
        <f t="shared" si="1"/>
        <v>860</v>
      </c>
      <c r="I33" s="16">
        <v>9</v>
      </c>
      <c r="J33" s="16">
        <v>9</v>
      </c>
      <c r="K33" s="16">
        <v>9</v>
      </c>
      <c r="L33" s="16">
        <f t="shared" si="2"/>
        <v>1080</v>
      </c>
      <c r="M33" s="16">
        <v>6.5</v>
      </c>
      <c r="N33" s="16">
        <v>6.5</v>
      </c>
      <c r="O33" s="16">
        <v>6.5</v>
      </c>
      <c r="P33" s="16">
        <f t="shared" si="3"/>
        <v>780</v>
      </c>
    </row>
    <row r="34" spans="1:16" ht="15">
      <c r="A34" s="17"/>
      <c r="B34" s="17"/>
      <c r="C34" s="15" t="s">
        <v>59</v>
      </c>
      <c r="D34" s="16">
        <v>50</v>
      </c>
      <c r="E34" s="16">
        <v>6</v>
      </c>
      <c r="F34" s="16">
        <v>6.5</v>
      </c>
      <c r="G34" s="16">
        <v>7</v>
      </c>
      <c r="H34" s="16">
        <f t="shared" si="1"/>
        <v>975</v>
      </c>
      <c r="I34" s="16">
        <v>8</v>
      </c>
      <c r="J34" s="16">
        <v>8</v>
      </c>
      <c r="K34" s="16">
        <v>7.5</v>
      </c>
      <c r="L34" s="16">
        <f t="shared" si="2"/>
        <v>1175</v>
      </c>
      <c r="M34" s="16">
        <v>7.5</v>
      </c>
      <c r="N34" s="16">
        <v>6</v>
      </c>
      <c r="O34" s="16">
        <v>5.5</v>
      </c>
      <c r="P34" s="16">
        <f t="shared" si="3"/>
        <v>950</v>
      </c>
    </row>
    <row r="35" spans="1:16" ht="15">
      <c r="A35" s="17"/>
      <c r="B35" s="17"/>
      <c r="C35" s="14" t="s">
        <v>60</v>
      </c>
      <c r="D35" s="16">
        <v>50</v>
      </c>
      <c r="E35" s="16">
        <v>8.5</v>
      </c>
      <c r="F35" s="16">
        <v>8.5</v>
      </c>
      <c r="G35" s="16">
        <v>8.5</v>
      </c>
      <c r="H35" s="16">
        <f t="shared" si="1"/>
        <v>1275</v>
      </c>
      <c r="I35" s="16">
        <v>8.5</v>
      </c>
      <c r="J35" s="16">
        <v>8.5</v>
      </c>
      <c r="K35" s="16">
        <v>8.5</v>
      </c>
      <c r="L35" s="16">
        <f t="shared" si="2"/>
        <v>1275</v>
      </c>
      <c r="M35" s="16">
        <v>6.5</v>
      </c>
      <c r="N35" s="16">
        <v>6.5</v>
      </c>
      <c r="O35" s="16">
        <v>6.5</v>
      </c>
      <c r="P35" s="16">
        <f t="shared" si="3"/>
        <v>975</v>
      </c>
    </row>
    <row r="36" spans="1:16" ht="15">
      <c r="A36" s="17"/>
      <c r="B36" s="17"/>
      <c r="C36" s="17"/>
      <c r="D36" s="16">
        <v>15</v>
      </c>
      <c r="E36" s="16">
        <v>7</v>
      </c>
      <c r="F36" s="16">
        <v>7.2</v>
      </c>
      <c r="G36" s="16">
        <v>7</v>
      </c>
      <c r="H36" s="16">
        <f t="shared" si="1"/>
        <v>318</v>
      </c>
      <c r="I36" s="16">
        <v>7</v>
      </c>
      <c r="J36" s="16">
        <v>7</v>
      </c>
      <c r="K36" s="16">
        <v>7</v>
      </c>
      <c r="L36" s="16">
        <f t="shared" si="2"/>
        <v>315</v>
      </c>
      <c r="M36" s="16">
        <v>7</v>
      </c>
      <c r="N36" s="16">
        <v>7</v>
      </c>
      <c r="O36" s="16">
        <v>7</v>
      </c>
      <c r="P36" s="16">
        <f t="shared" si="3"/>
        <v>315</v>
      </c>
    </row>
    <row r="37" spans="1:16" ht="15">
      <c r="A37" s="17"/>
      <c r="B37" s="17"/>
      <c r="C37" s="17"/>
      <c r="D37" s="16">
        <v>40</v>
      </c>
      <c r="E37" s="16">
        <v>7.5</v>
      </c>
      <c r="F37" s="16">
        <v>7.5</v>
      </c>
      <c r="G37" s="16">
        <v>7.5</v>
      </c>
      <c r="H37" s="16">
        <f t="shared" si="1"/>
        <v>900</v>
      </c>
      <c r="I37" s="16">
        <v>7.5</v>
      </c>
      <c r="J37" s="16">
        <v>7.5</v>
      </c>
      <c r="K37" s="16">
        <v>7.6</v>
      </c>
      <c r="L37" s="16">
        <f t="shared" si="2"/>
        <v>904</v>
      </c>
      <c r="M37" s="16">
        <v>6.5</v>
      </c>
      <c r="N37" s="16">
        <v>6.5</v>
      </c>
      <c r="O37" s="16">
        <v>6.5</v>
      </c>
      <c r="P37" s="16">
        <f t="shared" si="3"/>
        <v>780</v>
      </c>
    </row>
    <row r="38" spans="1:16" ht="15">
      <c r="A38" s="17"/>
      <c r="B38" s="17"/>
      <c r="C38" s="17"/>
      <c r="D38" s="16">
        <v>40</v>
      </c>
      <c r="E38" s="16">
        <v>6</v>
      </c>
      <c r="F38" s="16">
        <v>6</v>
      </c>
      <c r="G38" s="16">
        <v>6.5</v>
      </c>
      <c r="H38" s="16">
        <f t="shared" si="1"/>
        <v>740</v>
      </c>
      <c r="I38" s="16">
        <v>7</v>
      </c>
      <c r="J38" s="16">
        <v>7</v>
      </c>
      <c r="K38" s="16">
        <v>7</v>
      </c>
      <c r="L38" s="16">
        <f t="shared" si="2"/>
        <v>840</v>
      </c>
      <c r="M38" s="16">
        <v>6.5</v>
      </c>
      <c r="N38" s="16">
        <v>6.5</v>
      </c>
      <c r="O38" s="16">
        <v>6.5</v>
      </c>
      <c r="P38" s="16">
        <f t="shared" si="3"/>
        <v>780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10628</v>
      </c>
      <c r="L40" s="11">
        <f>SUM(L26:L39)</f>
        <v>9969</v>
      </c>
      <c r="P40" s="11">
        <f>SUM(P26:P39)</f>
        <v>9660</v>
      </c>
    </row>
  </sheetData>
  <sheetProtection/>
  <mergeCells count="14"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B25" sqref="B25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5143</v>
      </c>
      <c r="I2" s="35"/>
      <c r="J2" s="36">
        <f>H40</f>
        <v>10362.5</v>
      </c>
      <c r="K2" s="35"/>
      <c r="L2" s="20">
        <f>L40</f>
        <v>9940</v>
      </c>
      <c r="M2" s="36">
        <f>P40</f>
        <v>10305</v>
      </c>
      <c r="N2" s="35"/>
      <c r="O2" s="37">
        <f>H2+(SUM(J2:M2)-MIN(J2:M2))/2</f>
        <v>15476.75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22</v>
      </c>
      <c r="B5" s="10" t="s">
        <v>64</v>
      </c>
      <c r="C5" s="7" t="s">
        <v>32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70</v>
      </c>
      <c r="F7" s="16">
        <v>70</v>
      </c>
      <c r="G7" s="16">
        <v>70</v>
      </c>
      <c r="H7" s="16">
        <f aca="true" t="shared" si="0" ref="H7:H21">(E7+F7+G7)*D7</f>
        <v>735</v>
      </c>
    </row>
    <row r="8" spans="1:8" ht="15">
      <c r="A8" s="17"/>
      <c r="B8" s="17"/>
      <c r="C8" s="15" t="s">
        <v>42</v>
      </c>
      <c r="D8" s="16">
        <v>3.5</v>
      </c>
      <c r="E8" s="16">
        <v>83</v>
      </c>
      <c r="F8" s="16">
        <v>80</v>
      </c>
      <c r="G8" s="16">
        <v>80</v>
      </c>
      <c r="H8" s="16">
        <f t="shared" si="0"/>
        <v>850.5</v>
      </c>
    </row>
    <row r="9" spans="1:8" ht="15">
      <c r="A9" s="17"/>
      <c r="B9" s="17"/>
      <c r="C9" s="15" t="s">
        <v>43</v>
      </c>
      <c r="D9" s="16">
        <v>3.5</v>
      </c>
      <c r="E9" s="16">
        <v>75</v>
      </c>
      <c r="F9" s="16">
        <v>70</v>
      </c>
      <c r="G9" s="16">
        <v>70</v>
      </c>
      <c r="H9" s="16">
        <f t="shared" si="0"/>
        <v>752.5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70</v>
      </c>
      <c r="F10" s="16">
        <v>70</v>
      </c>
      <c r="G10" s="16">
        <v>70</v>
      </c>
      <c r="H10" s="16">
        <f t="shared" si="0"/>
        <v>525</v>
      </c>
    </row>
    <row r="11" spans="1:8" ht="15">
      <c r="A11" s="17"/>
      <c r="B11" s="17"/>
      <c r="C11" s="15" t="s">
        <v>46</v>
      </c>
      <c r="D11" s="16">
        <v>2.5</v>
      </c>
      <c r="E11" s="16">
        <v>45</v>
      </c>
      <c r="F11" s="16">
        <v>42</v>
      </c>
      <c r="G11" s="16">
        <v>40</v>
      </c>
      <c r="H11" s="16">
        <f t="shared" si="0"/>
        <v>317.5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30</v>
      </c>
      <c r="F12" s="16">
        <v>30</v>
      </c>
      <c r="G12" s="16">
        <v>30</v>
      </c>
      <c r="H12" s="16">
        <f t="shared" si="0"/>
        <v>225</v>
      </c>
    </row>
    <row r="13" spans="1:8" ht="15">
      <c r="A13" s="17"/>
      <c r="B13" s="17"/>
      <c r="C13" s="15" t="s">
        <v>46</v>
      </c>
      <c r="D13" s="16">
        <v>2.5</v>
      </c>
      <c r="E13" s="16">
        <v>65</v>
      </c>
      <c r="F13" s="16">
        <v>65</v>
      </c>
      <c r="G13" s="16">
        <v>65</v>
      </c>
      <c r="H13" s="16">
        <f t="shared" si="0"/>
        <v>487.5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65</v>
      </c>
      <c r="F14" s="16">
        <v>70</v>
      </c>
      <c r="G14" s="16">
        <v>70</v>
      </c>
      <c r="H14" s="16">
        <f t="shared" si="0"/>
        <v>512.5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40</v>
      </c>
      <c r="F15" s="16">
        <v>30</v>
      </c>
      <c r="G15" s="16">
        <v>30</v>
      </c>
      <c r="H15" s="16">
        <f t="shared" si="0"/>
        <v>250</v>
      </c>
    </row>
    <row r="16" spans="1:8" ht="15">
      <c r="A16" s="17"/>
      <c r="B16" s="17"/>
      <c r="C16" s="15" t="s">
        <v>46</v>
      </c>
      <c r="D16" s="16">
        <v>2.5</v>
      </c>
      <c r="E16" s="16">
        <v>65</v>
      </c>
      <c r="F16" s="16">
        <v>65</v>
      </c>
      <c r="G16" s="16">
        <v>65</v>
      </c>
      <c r="H16" s="16">
        <f t="shared" si="0"/>
        <v>487.5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5143</v>
      </c>
    </row>
    <row r="23" ht="15.75" thickBot="1"/>
    <row r="24" spans="1:16" ht="18">
      <c r="A24" s="7">
        <v>22</v>
      </c>
      <c r="B24" s="10" t="s">
        <v>64</v>
      </c>
      <c r="C24" s="7" t="s">
        <v>32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6.5</v>
      </c>
      <c r="F26" s="16">
        <v>6</v>
      </c>
      <c r="G26" s="16">
        <v>6.5</v>
      </c>
      <c r="H26" s="16">
        <f aca="true" t="shared" si="1" ref="H26:H39">(E26+F26+G26)*D26</f>
        <v>950</v>
      </c>
      <c r="I26" s="16">
        <v>6</v>
      </c>
      <c r="J26" s="16">
        <v>6</v>
      </c>
      <c r="K26" s="16">
        <v>6</v>
      </c>
      <c r="L26" s="16">
        <f aca="true" t="shared" si="2" ref="L26:L39">(I26+J26+K26)*D26</f>
        <v>900</v>
      </c>
      <c r="M26" s="16">
        <v>6.5</v>
      </c>
      <c r="N26" s="16">
        <v>6.5</v>
      </c>
      <c r="O26" s="16">
        <v>6.5</v>
      </c>
      <c r="P26" s="16">
        <f aca="true" t="shared" si="3" ref="P26:P39">(M26+N26+O26)*D26</f>
        <v>975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5.5</v>
      </c>
      <c r="F27" s="16">
        <v>5.5</v>
      </c>
      <c r="G27" s="16">
        <v>5.5</v>
      </c>
      <c r="H27" s="16">
        <f t="shared" si="1"/>
        <v>330</v>
      </c>
      <c r="I27" s="16">
        <v>8</v>
      </c>
      <c r="J27" s="16">
        <v>8.5</v>
      </c>
      <c r="K27" s="16">
        <v>8.5</v>
      </c>
      <c r="L27" s="16">
        <f t="shared" si="2"/>
        <v>500</v>
      </c>
      <c r="M27" s="16">
        <v>7.5</v>
      </c>
      <c r="N27" s="16">
        <v>7.5</v>
      </c>
      <c r="O27" s="16">
        <v>7.5</v>
      </c>
      <c r="P27" s="16">
        <f t="shared" si="3"/>
        <v>450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5</v>
      </c>
      <c r="F28" s="16">
        <v>5.5</v>
      </c>
      <c r="G28" s="16">
        <v>6</v>
      </c>
      <c r="H28" s="16">
        <f t="shared" si="1"/>
        <v>825</v>
      </c>
      <c r="I28" s="16">
        <v>6</v>
      </c>
      <c r="J28" s="16">
        <v>6</v>
      </c>
      <c r="K28" s="16">
        <v>6</v>
      </c>
      <c r="L28" s="16">
        <f t="shared" si="2"/>
        <v>900</v>
      </c>
      <c r="M28" s="16">
        <v>6</v>
      </c>
      <c r="N28" s="16">
        <v>6</v>
      </c>
      <c r="O28" s="16">
        <v>4.5</v>
      </c>
      <c r="P28" s="16">
        <f t="shared" si="3"/>
        <v>825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7</v>
      </c>
      <c r="F29" s="16">
        <v>7</v>
      </c>
      <c r="G29" s="16">
        <v>6.5</v>
      </c>
      <c r="H29" s="16">
        <f t="shared" si="1"/>
        <v>820</v>
      </c>
      <c r="I29" s="16">
        <v>7</v>
      </c>
      <c r="J29" s="16">
        <v>7</v>
      </c>
      <c r="K29" s="16">
        <v>7</v>
      </c>
      <c r="L29" s="16">
        <f t="shared" si="2"/>
        <v>840</v>
      </c>
      <c r="M29" s="16">
        <v>4.5</v>
      </c>
      <c r="N29" s="16">
        <v>4.5</v>
      </c>
      <c r="O29" s="16">
        <v>7</v>
      </c>
      <c r="P29" s="16">
        <f t="shared" si="3"/>
        <v>640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6.5</v>
      </c>
      <c r="F30" s="16">
        <v>6</v>
      </c>
      <c r="G30" s="16">
        <v>5.5</v>
      </c>
      <c r="H30" s="16">
        <f t="shared" si="1"/>
        <v>720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8</v>
      </c>
      <c r="N30" s="16">
        <v>8</v>
      </c>
      <c r="O30" s="16">
        <v>7.5</v>
      </c>
      <c r="P30" s="16">
        <f t="shared" si="3"/>
        <v>940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7</v>
      </c>
      <c r="F31" s="16">
        <v>7</v>
      </c>
      <c r="G31" s="16">
        <v>7</v>
      </c>
      <c r="H31" s="16">
        <f t="shared" si="1"/>
        <v>840</v>
      </c>
      <c r="I31" s="16">
        <v>6.5</v>
      </c>
      <c r="J31" s="16">
        <v>6.5</v>
      </c>
      <c r="K31" s="16">
        <v>6.5</v>
      </c>
      <c r="L31" s="16">
        <f t="shared" si="2"/>
        <v>780</v>
      </c>
      <c r="M31" s="16">
        <v>5.5</v>
      </c>
      <c r="N31" s="16">
        <v>5.5</v>
      </c>
      <c r="O31" s="16">
        <v>5.5</v>
      </c>
      <c r="P31" s="16">
        <f t="shared" si="3"/>
        <v>660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5</v>
      </c>
      <c r="F32" s="16">
        <v>5</v>
      </c>
      <c r="G32" s="16">
        <v>5</v>
      </c>
      <c r="H32" s="16">
        <f t="shared" si="1"/>
        <v>600</v>
      </c>
      <c r="I32" s="16">
        <v>7</v>
      </c>
      <c r="J32" s="16">
        <v>7.5</v>
      </c>
      <c r="K32" s="16">
        <v>7</v>
      </c>
      <c r="L32" s="16">
        <f t="shared" si="2"/>
        <v>860</v>
      </c>
      <c r="M32" s="16">
        <v>7.5</v>
      </c>
      <c r="N32" s="16">
        <v>7.5</v>
      </c>
      <c r="O32" s="16">
        <v>7</v>
      </c>
      <c r="P32" s="16">
        <f t="shared" si="3"/>
        <v>880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7.5</v>
      </c>
      <c r="F33" s="16">
        <v>7.5</v>
      </c>
      <c r="G33" s="16">
        <v>6.5</v>
      </c>
      <c r="H33" s="16">
        <f t="shared" si="1"/>
        <v>860</v>
      </c>
      <c r="I33" s="16">
        <v>8</v>
      </c>
      <c r="J33" s="16">
        <v>8.5</v>
      </c>
      <c r="K33" s="16">
        <v>8.5</v>
      </c>
      <c r="L33" s="16">
        <f t="shared" si="2"/>
        <v>1000</v>
      </c>
      <c r="M33" s="16">
        <v>7.5</v>
      </c>
      <c r="N33" s="16">
        <v>7.5</v>
      </c>
      <c r="O33" s="16">
        <v>7.5</v>
      </c>
      <c r="P33" s="16">
        <f t="shared" si="3"/>
        <v>900</v>
      </c>
    </row>
    <row r="34" spans="1:16" ht="15">
      <c r="A34" s="17"/>
      <c r="B34" s="17"/>
      <c r="C34" s="15" t="s">
        <v>59</v>
      </c>
      <c r="D34" s="16">
        <v>50</v>
      </c>
      <c r="E34" s="16">
        <v>7.5</v>
      </c>
      <c r="F34" s="16">
        <v>7.5</v>
      </c>
      <c r="G34" s="16">
        <v>7</v>
      </c>
      <c r="H34" s="16">
        <f t="shared" si="1"/>
        <v>1100</v>
      </c>
      <c r="I34" s="16">
        <v>6</v>
      </c>
      <c r="J34" s="16">
        <v>6</v>
      </c>
      <c r="K34" s="16">
        <v>6</v>
      </c>
      <c r="L34" s="16">
        <f t="shared" si="2"/>
        <v>900</v>
      </c>
      <c r="M34" s="16">
        <v>7</v>
      </c>
      <c r="N34" s="16">
        <v>7</v>
      </c>
      <c r="O34" s="16">
        <v>7</v>
      </c>
      <c r="P34" s="16">
        <f t="shared" si="3"/>
        <v>1050</v>
      </c>
    </row>
    <row r="35" spans="1:16" ht="15">
      <c r="A35" s="17"/>
      <c r="B35" s="17"/>
      <c r="C35" s="14" t="s">
        <v>60</v>
      </c>
      <c r="D35" s="16">
        <v>50</v>
      </c>
      <c r="E35" s="16">
        <v>9</v>
      </c>
      <c r="F35" s="16">
        <v>8.5</v>
      </c>
      <c r="G35" s="16">
        <v>8.5</v>
      </c>
      <c r="H35" s="16">
        <f t="shared" si="1"/>
        <v>1300</v>
      </c>
      <c r="I35" s="16">
        <v>8</v>
      </c>
      <c r="J35" s="16">
        <v>8.5</v>
      </c>
      <c r="K35" s="16">
        <v>8.5</v>
      </c>
      <c r="L35" s="16">
        <f t="shared" si="2"/>
        <v>1250</v>
      </c>
      <c r="M35" s="16">
        <v>6.5</v>
      </c>
      <c r="N35" s="16">
        <v>6.5</v>
      </c>
      <c r="O35" s="16">
        <v>6.5</v>
      </c>
      <c r="P35" s="16">
        <f t="shared" si="3"/>
        <v>975</v>
      </c>
    </row>
    <row r="36" spans="1:16" ht="15">
      <c r="A36" s="17"/>
      <c r="B36" s="17"/>
      <c r="C36" s="17"/>
      <c r="D36" s="16">
        <v>15</v>
      </c>
      <c r="E36" s="16">
        <v>6</v>
      </c>
      <c r="F36" s="16">
        <v>6</v>
      </c>
      <c r="G36" s="16">
        <v>6.5</v>
      </c>
      <c r="H36" s="16">
        <f t="shared" si="1"/>
        <v>277.5</v>
      </c>
      <c r="I36" s="16">
        <v>6</v>
      </c>
      <c r="J36" s="16">
        <v>6</v>
      </c>
      <c r="K36" s="16">
        <v>6</v>
      </c>
      <c r="L36" s="16">
        <f t="shared" si="2"/>
        <v>270</v>
      </c>
      <c r="M36" s="16">
        <v>6</v>
      </c>
      <c r="N36" s="16">
        <v>6</v>
      </c>
      <c r="O36" s="16">
        <v>6</v>
      </c>
      <c r="P36" s="16">
        <f t="shared" si="3"/>
        <v>270</v>
      </c>
    </row>
    <row r="37" spans="1:16" ht="15">
      <c r="A37" s="17"/>
      <c r="B37" s="17"/>
      <c r="C37" s="17"/>
      <c r="D37" s="16">
        <v>40</v>
      </c>
      <c r="E37" s="16">
        <v>7</v>
      </c>
      <c r="F37" s="16">
        <v>7</v>
      </c>
      <c r="G37" s="16">
        <v>7</v>
      </c>
      <c r="H37" s="16">
        <f t="shared" si="1"/>
        <v>840</v>
      </c>
      <c r="I37" s="16">
        <v>7</v>
      </c>
      <c r="J37" s="16">
        <v>7</v>
      </c>
      <c r="K37" s="16">
        <v>7</v>
      </c>
      <c r="L37" s="16">
        <f t="shared" si="2"/>
        <v>840</v>
      </c>
      <c r="M37" s="16">
        <v>7</v>
      </c>
      <c r="N37" s="16">
        <v>7</v>
      </c>
      <c r="O37" s="16">
        <v>7</v>
      </c>
      <c r="P37" s="16">
        <f t="shared" si="3"/>
        <v>840</v>
      </c>
    </row>
    <row r="38" spans="1:16" ht="15">
      <c r="A38" s="17"/>
      <c r="B38" s="17"/>
      <c r="C38" s="17"/>
      <c r="D38" s="16">
        <v>40</v>
      </c>
      <c r="E38" s="16">
        <v>7.5</v>
      </c>
      <c r="F38" s="16">
        <v>7.5</v>
      </c>
      <c r="G38" s="16">
        <v>7.5</v>
      </c>
      <c r="H38" s="16">
        <f t="shared" si="1"/>
        <v>900</v>
      </c>
      <c r="I38" s="16">
        <v>7.5</v>
      </c>
      <c r="J38" s="16">
        <v>7.5</v>
      </c>
      <c r="K38" s="16">
        <v>7.5</v>
      </c>
      <c r="L38" s="16">
        <f t="shared" si="2"/>
        <v>900</v>
      </c>
      <c r="M38" s="16">
        <v>7.5</v>
      </c>
      <c r="N38" s="16">
        <v>7.5</v>
      </c>
      <c r="O38" s="16">
        <v>7.5</v>
      </c>
      <c r="P38" s="16">
        <f t="shared" si="3"/>
        <v>900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10362.5</v>
      </c>
      <c r="L40" s="11">
        <f>SUM(L26:L39)</f>
        <v>9940</v>
      </c>
      <c r="P40" s="11">
        <f>SUM(P26:P39)</f>
        <v>10305</v>
      </c>
    </row>
  </sheetData>
  <sheetProtection/>
  <mergeCells count="14"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PageLayoutView="0" workbookViewId="0" topLeftCell="A1">
      <selection activeCell="E9" sqref="C4:E9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28.7109375" style="0" customWidth="1"/>
    <col min="4" max="4" width="18.7109375" style="0" customWidth="1"/>
    <col min="5" max="5" width="19.7109375" style="0" customWidth="1"/>
    <col min="6" max="10" width="10.7109375" style="0" customWidth="1"/>
  </cols>
  <sheetData>
    <row r="1" spans="3:4" ht="20.25">
      <c r="C1" s="1" t="s">
        <v>0</v>
      </c>
      <c r="D1" s="1" t="s">
        <v>1</v>
      </c>
    </row>
    <row r="2" ht="20.25">
      <c r="C2" s="1" t="s">
        <v>2</v>
      </c>
    </row>
    <row r="4" ht="20.25">
      <c r="C4" s="1" t="s">
        <v>3</v>
      </c>
    </row>
    <row r="5" ht="15.75" thickBot="1"/>
    <row r="6" spans="1:10" ht="15.75">
      <c r="A6" s="21" t="s">
        <v>4</v>
      </c>
      <c r="B6" s="21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</row>
    <row r="7" spans="1:10" ht="15">
      <c r="A7" s="29">
        <v>1</v>
      </c>
      <c r="B7" s="29">
        <v>16</v>
      </c>
      <c r="C7" s="30" t="s">
        <v>21</v>
      </c>
      <c r="D7" s="31" t="s">
        <v>22</v>
      </c>
      <c r="E7" s="31" t="s">
        <v>23</v>
      </c>
      <c r="F7" s="32">
        <f>'FABJAŃSKI ROBERT'!H2</f>
        <v>7267.5</v>
      </c>
      <c r="G7" s="32">
        <f>'FABJAŃSKI ROBERT'!J2</f>
        <v>11127.5</v>
      </c>
      <c r="H7" s="32">
        <f>'FABJAŃSKI ROBERT'!L2</f>
        <v>13077.5</v>
      </c>
      <c r="I7" s="32">
        <f>'FABJAŃSKI ROBERT'!M2</f>
        <v>13332.5</v>
      </c>
      <c r="J7" s="33">
        <f>'FABJAŃSKI ROBERT'!O2</f>
        <v>20472.5</v>
      </c>
    </row>
    <row r="8" spans="1:10" ht="15">
      <c r="A8" s="29">
        <v>2</v>
      </c>
      <c r="B8" s="29">
        <v>3</v>
      </c>
      <c r="C8" s="30" t="s">
        <v>26</v>
      </c>
      <c r="D8" s="31" t="s">
        <v>17</v>
      </c>
      <c r="E8" s="31" t="s">
        <v>27</v>
      </c>
      <c r="F8" s="32">
        <f>'KLAUS Ernst'!H2</f>
        <v>7492.5</v>
      </c>
      <c r="G8" s="32">
        <f>'KLAUS Ernst'!J2</f>
        <v>11360</v>
      </c>
      <c r="H8" s="32">
        <f>'KLAUS Ernst'!L2</f>
        <v>12905</v>
      </c>
      <c r="I8" s="32">
        <f>'KLAUS Ernst'!M2</f>
        <v>12910</v>
      </c>
      <c r="J8" s="33">
        <f>'KLAUS Ernst'!O2</f>
        <v>20400</v>
      </c>
    </row>
    <row r="9" spans="1:10" ht="15">
      <c r="A9" s="29">
        <v>3</v>
      </c>
      <c r="B9" s="29">
        <v>25</v>
      </c>
      <c r="C9" s="30" t="s">
        <v>28</v>
      </c>
      <c r="D9" s="31" t="s">
        <v>29</v>
      </c>
      <c r="E9" s="31" t="s">
        <v>30</v>
      </c>
      <c r="F9" s="32">
        <f>'WESTWAL Andrzej'!H2</f>
        <v>7523.5</v>
      </c>
      <c r="G9" s="32">
        <f>'WESTWAL Andrzej'!J2</f>
        <v>10837.5</v>
      </c>
      <c r="H9" s="32">
        <f>'WESTWAL Andrzej'!L2</f>
        <v>12267.5</v>
      </c>
      <c r="I9" s="32">
        <f>'WESTWAL Andrzej'!M2</f>
        <v>13150</v>
      </c>
      <c r="J9" s="33">
        <f>'WESTWAL Andrzej'!O2</f>
        <v>20232.25</v>
      </c>
    </row>
    <row r="10" spans="1:10" ht="15">
      <c r="A10" s="29">
        <v>4</v>
      </c>
      <c r="B10" s="29">
        <v>22</v>
      </c>
      <c r="C10" s="30" t="s">
        <v>31</v>
      </c>
      <c r="D10" s="31" t="s">
        <v>32</v>
      </c>
      <c r="E10" s="31" t="s">
        <v>33</v>
      </c>
      <c r="F10" s="32">
        <f>'WETOSZKA Adam'!H2</f>
        <v>6998</v>
      </c>
      <c r="G10" s="32">
        <f>'WETOSZKA Adam'!J2</f>
        <v>10282.5</v>
      </c>
      <c r="H10" s="32">
        <f>'WETOSZKA Adam'!L2</f>
        <v>11862.5</v>
      </c>
      <c r="I10" s="32">
        <f>'WETOSZKA Adam'!M2</f>
        <v>10852.5</v>
      </c>
      <c r="J10" s="33">
        <f>'WETOSZKA Adam'!O2</f>
        <v>18355.5</v>
      </c>
    </row>
    <row r="11" spans="1:10" ht="15">
      <c r="A11" s="29">
        <v>5</v>
      </c>
      <c r="B11" s="29">
        <v>1</v>
      </c>
      <c r="C11" s="30" t="s">
        <v>16</v>
      </c>
      <c r="D11" s="31" t="s">
        <v>17</v>
      </c>
      <c r="E11" s="31" t="s">
        <v>18</v>
      </c>
      <c r="F11" s="32">
        <f>'BRANDT Thomas '!H2</f>
        <v>6060</v>
      </c>
      <c r="G11" s="32">
        <f>'BRANDT Thomas '!J2</f>
        <v>11160</v>
      </c>
      <c r="H11" s="32">
        <f>'BRANDT Thomas '!L2</f>
        <v>10617.5</v>
      </c>
      <c r="I11" s="32">
        <f>'BRANDT Thomas '!M2</f>
        <v>12165</v>
      </c>
      <c r="J11" s="33">
        <f>'BRANDT Thomas '!O2</f>
        <v>17722.5</v>
      </c>
    </row>
    <row r="12" spans="1:10" ht="15">
      <c r="A12" s="29">
        <v>6</v>
      </c>
      <c r="B12" s="29">
        <v>21</v>
      </c>
      <c r="C12" s="30" t="s">
        <v>24</v>
      </c>
      <c r="D12" s="31" t="s">
        <v>22</v>
      </c>
      <c r="E12" s="31" t="s">
        <v>25</v>
      </c>
      <c r="F12" s="32">
        <f>'IDCZAK Paweł'!H2</f>
        <v>6526</v>
      </c>
      <c r="G12" s="32">
        <f>'IDCZAK Paweł'!J2</f>
        <v>9385</v>
      </c>
      <c r="H12" s="32">
        <f>'IDCZAK Paweł'!L2</f>
        <v>10665</v>
      </c>
      <c r="I12" s="32">
        <f>'IDCZAK Paweł'!M2</f>
        <v>11507.5</v>
      </c>
      <c r="J12" s="33">
        <f>'IDCZAK Paweł'!O2</f>
        <v>17612.25</v>
      </c>
    </row>
    <row r="13" spans="1:10" ht="15">
      <c r="A13" s="24">
        <v>7</v>
      </c>
      <c r="B13" s="24">
        <v>2</v>
      </c>
      <c r="C13" s="25" t="s">
        <v>63</v>
      </c>
      <c r="D13" s="26" t="s">
        <v>67</v>
      </c>
      <c r="E13" s="26" t="s">
        <v>68</v>
      </c>
      <c r="F13" s="27">
        <f>'CZEKAJ Dariusz'!H2</f>
        <v>7162.5</v>
      </c>
      <c r="G13" s="27">
        <f>'CZEKAJ Dariusz'!J2</f>
        <v>10628</v>
      </c>
      <c r="H13" s="27">
        <f>'CZEKAJ Dariusz'!L2</f>
        <v>9969</v>
      </c>
      <c r="I13" s="27">
        <f>'CZEKAJ Dariusz'!M2</f>
        <v>9660</v>
      </c>
      <c r="J13" s="28">
        <f>'CZEKAJ Dariusz'!O2</f>
        <v>17461</v>
      </c>
    </row>
    <row r="14" spans="1:10" ht="15">
      <c r="A14" s="24">
        <v>8</v>
      </c>
      <c r="B14" s="24">
        <v>2</v>
      </c>
      <c r="C14" s="25" t="s">
        <v>19</v>
      </c>
      <c r="D14" s="26" t="s">
        <v>17</v>
      </c>
      <c r="E14" s="26" t="s">
        <v>20</v>
      </c>
      <c r="F14" s="27">
        <f>'BRUWER Christian '!H2</f>
        <v>5492.5</v>
      </c>
      <c r="G14" s="27">
        <f>'BRUWER Christian '!J2</f>
        <v>7262.5</v>
      </c>
      <c r="H14" s="27">
        <f>'BRUWER Christian '!L2</f>
        <v>10830</v>
      </c>
      <c r="I14" s="27">
        <f>'BRUWER Christian '!M2</f>
        <v>11355</v>
      </c>
      <c r="J14" s="28">
        <f>'BRUWER Christian '!O2</f>
        <v>16585</v>
      </c>
    </row>
    <row r="15" spans="1:10" ht="15">
      <c r="A15" s="24">
        <v>9</v>
      </c>
      <c r="B15" s="24">
        <v>8</v>
      </c>
      <c r="C15" s="25" t="s">
        <v>65</v>
      </c>
      <c r="D15" s="26" t="s">
        <v>67</v>
      </c>
      <c r="E15" s="26" t="s">
        <v>66</v>
      </c>
      <c r="F15" s="27">
        <f>'ZABOWSKI Tomasz'!H2</f>
        <v>5143</v>
      </c>
      <c r="G15" s="27">
        <f>'ZABOWSKI Tomasz'!H40</f>
        <v>10362.5</v>
      </c>
      <c r="H15" s="27">
        <f>'ZABOWSKI Tomasz'!L40</f>
        <v>9940</v>
      </c>
      <c r="I15" s="27">
        <f>'ZABOWSKI Tomasz'!M2</f>
        <v>10305</v>
      </c>
      <c r="J15" s="28">
        <f>'ZABOWSKI Tomasz'!O2</f>
        <v>15476.75</v>
      </c>
    </row>
    <row r="16" spans="1:10" ht="15">
      <c r="A16" s="24">
        <v>10</v>
      </c>
      <c r="B16" s="24">
        <v>5</v>
      </c>
      <c r="C16" s="25" t="s">
        <v>62</v>
      </c>
      <c r="D16" s="26" t="s">
        <v>32</v>
      </c>
      <c r="E16" s="26" t="s">
        <v>20</v>
      </c>
      <c r="F16" s="27">
        <f>'Sawomi Trela'!H2</f>
        <v>5647.5</v>
      </c>
      <c r="G16" s="27">
        <f>'Sawomi Trela'!J2</f>
        <v>9767.5</v>
      </c>
      <c r="H16" s="27">
        <f>'Sawomi Trela'!L2</f>
        <v>9172.5</v>
      </c>
      <c r="I16" s="27">
        <f>'Sawomi Trela'!M2</f>
        <v>0</v>
      </c>
      <c r="J16" s="28">
        <f>'Sawomi Trela'!O2</f>
        <v>15117.5</v>
      </c>
    </row>
  </sheetData>
  <sheetProtection/>
  <printOptions/>
  <pageMargins left="0.393700787401575" right="0" top="0.196850393700787" bottom="0" header="0" footer="0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O38" sqref="O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6060</v>
      </c>
      <c r="I2" s="35"/>
      <c r="J2" s="36">
        <f>H40</f>
        <v>11160</v>
      </c>
      <c r="K2" s="35"/>
      <c r="L2" s="20">
        <f>L40</f>
        <v>10617.5</v>
      </c>
      <c r="M2" s="36">
        <f>P40</f>
        <v>12165</v>
      </c>
      <c r="N2" s="35"/>
      <c r="O2" s="37">
        <f>H2+(SUM(J2:M2)-MIN(J2:M2))/2</f>
        <v>17722.5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1</v>
      </c>
      <c r="B5" s="10" t="s">
        <v>16</v>
      </c>
      <c r="C5" s="7" t="s">
        <v>17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85</v>
      </c>
      <c r="F7" s="16">
        <v>80</v>
      </c>
      <c r="G7" s="16">
        <v>85</v>
      </c>
      <c r="H7" s="16">
        <f aca="true" t="shared" si="0" ref="H7:H21">(E7+F7+G7)*D7</f>
        <v>875</v>
      </c>
    </row>
    <row r="8" spans="1:8" ht="15">
      <c r="A8" s="17"/>
      <c r="B8" s="17"/>
      <c r="C8" s="15" t="s">
        <v>42</v>
      </c>
      <c r="D8" s="16">
        <v>3.5</v>
      </c>
      <c r="E8" s="16">
        <v>80</v>
      </c>
      <c r="F8" s="16">
        <v>80</v>
      </c>
      <c r="G8" s="16">
        <v>85</v>
      </c>
      <c r="H8" s="16">
        <f t="shared" si="0"/>
        <v>857.5</v>
      </c>
    </row>
    <row r="9" spans="1:8" ht="15">
      <c r="A9" s="17"/>
      <c r="B9" s="17"/>
      <c r="C9" s="15" t="s">
        <v>43</v>
      </c>
      <c r="D9" s="16">
        <v>3.5</v>
      </c>
      <c r="E9" s="16">
        <v>70</v>
      </c>
      <c r="F9" s="16">
        <v>70</v>
      </c>
      <c r="G9" s="16">
        <v>75</v>
      </c>
      <c r="H9" s="16">
        <f t="shared" si="0"/>
        <v>752.5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85</v>
      </c>
      <c r="F10" s="16">
        <v>85</v>
      </c>
      <c r="G10" s="16">
        <v>85</v>
      </c>
      <c r="H10" s="16">
        <f t="shared" si="0"/>
        <v>637.5</v>
      </c>
    </row>
    <row r="11" spans="1:8" ht="15">
      <c r="A11" s="17"/>
      <c r="B11" s="17"/>
      <c r="C11" s="15" t="s">
        <v>46</v>
      </c>
      <c r="D11" s="16">
        <v>2.5</v>
      </c>
      <c r="E11" s="16">
        <v>60</v>
      </c>
      <c r="F11" s="16">
        <v>60</v>
      </c>
      <c r="G11" s="16">
        <v>65</v>
      </c>
      <c r="H11" s="16">
        <f t="shared" si="0"/>
        <v>462.5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55</v>
      </c>
      <c r="F12" s="16">
        <v>55</v>
      </c>
      <c r="G12" s="16">
        <v>60</v>
      </c>
      <c r="H12" s="16">
        <f t="shared" si="0"/>
        <v>425</v>
      </c>
    </row>
    <row r="13" spans="1:8" ht="15">
      <c r="A13" s="17"/>
      <c r="B13" s="17"/>
      <c r="C13" s="15" t="s">
        <v>46</v>
      </c>
      <c r="D13" s="16">
        <v>2.5</v>
      </c>
      <c r="E13" s="16">
        <v>85</v>
      </c>
      <c r="F13" s="16">
        <v>85</v>
      </c>
      <c r="G13" s="16">
        <v>80</v>
      </c>
      <c r="H13" s="16">
        <f t="shared" si="0"/>
        <v>625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65</v>
      </c>
      <c r="F14" s="16">
        <v>65</v>
      </c>
      <c r="G14" s="16">
        <v>70</v>
      </c>
      <c r="H14" s="16">
        <f t="shared" si="0"/>
        <v>500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40</v>
      </c>
      <c r="F15" s="16">
        <v>40</v>
      </c>
      <c r="G15" s="16">
        <v>40</v>
      </c>
      <c r="H15" s="16">
        <f t="shared" si="0"/>
        <v>300</v>
      </c>
    </row>
    <row r="16" spans="1:8" ht="15">
      <c r="A16" s="17"/>
      <c r="B16" s="17"/>
      <c r="C16" s="15" t="s">
        <v>46</v>
      </c>
      <c r="D16" s="16">
        <v>2.5</v>
      </c>
      <c r="E16" s="16">
        <v>85</v>
      </c>
      <c r="F16" s="16">
        <v>85</v>
      </c>
      <c r="G16" s="16">
        <v>80</v>
      </c>
      <c r="H16" s="16">
        <f t="shared" si="0"/>
        <v>625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6060</v>
      </c>
    </row>
    <row r="23" ht="15.75" thickBot="1"/>
    <row r="24" spans="1:16" ht="18">
      <c r="A24" s="7">
        <v>1</v>
      </c>
      <c r="B24" s="10" t="s">
        <v>16</v>
      </c>
      <c r="C24" s="7" t="s">
        <v>17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6</v>
      </c>
      <c r="F26" s="16">
        <v>6</v>
      </c>
      <c r="G26" s="16">
        <v>6.5</v>
      </c>
      <c r="H26" s="16">
        <f aca="true" t="shared" si="1" ref="H26:H39">(E26+F26+G26)*D26</f>
        <v>925</v>
      </c>
      <c r="I26" s="16">
        <v>6.5</v>
      </c>
      <c r="J26" s="16">
        <v>6.5</v>
      </c>
      <c r="K26" s="16">
        <v>6.5</v>
      </c>
      <c r="L26" s="16">
        <f aca="true" t="shared" si="2" ref="L26:L39">(I26+J26+K26)*D26</f>
        <v>975</v>
      </c>
      <c r="M26" s="16">
        <v>7.5</v>
      </c>
      <c r="N26" s="16">
        <v>7.5</v>
      </c>
      <c r="O26" s="16">
        <v>8</v>
      </c>
      <c r="P26" s="16">
        <f aca="true" t="shared" si="3" ref="P26:P39">(M26+N26+O26)*D26</f>
        <v>1150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7</v>
      </c>
      <c r="F27" s="16">
        <v>7.5</v>
      </c>
      <c r="G27" s="16">
        <v>7</v>
      </c>
      <c r="H27" s="16">
        <f t="shared" si="1"/>
        <v>430</v>
      </c>
      <c r="I27" s="16">
        <v>7.5</v>
      </c>
      <c r="J27" s="16">
        <v>7.5</v>
      </c>
      <c r="K27" s="16">
        <v>7.5</v>
      </c>
      <c r="L27" s="16">
        <f t="shared" si="2"/>
        <v>450</v>
      </c>
      <c r="M27" s="16">
        <v>8.5</v>
      </c>
      <c r="N27" s="16">
        <v>8.5</v>
      </c>
      <c r="O27" s="16">
        <v>8</v>
      </c>
      <c r="P27" s="16">
        <f t="shared" si="3"/>
        <v>500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8.5</v>
      </c>
      <c r="F28" s="16">
        <v>8.5</v>
      </c>
      <c r="G28" s="16">
        <v>8</v>
      </c>
      <c r="H28" s="16">
        <f t="shared" si="1"/>
        <v>1250</v>
      </c>
      <c r="I28" s="16">
        <v>8.5</v>
      </c>
      <c r="J28" s="16">
        <v>8</v>
      </c>
      <c r="K28" s="16">
        <v>8.5</v>
      </c>
      <c r="L28" s="16">
        <f t="shared" si="2"/>
        <v>1250</v>
      </c>
      <c r="M28" s="16">
        <v>7</v>
      </c>
      <c r="N28" s="16">
        <v>8</v>
      </c>
      <c r="O28" s="16">
        <v>8</v>
      </c>
      <c r="P28" s="16">
        <f t="shared" si="3"/>
        <v>1150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8</v>
      </c>
      <c r="F29" s="16">
        <v>8</v>
      </c>
      <c r="G29" s="16">
        <v>8</v>
      </c>
      <c r="H29" s="16">
        <f t="shared" si="1"/>
        <v>960</v>
      </c>
      <c r="I29" s="16">
        <v>8</v>
      </c>
      <c r="J29" s="16">
        <v>9</v>
      </c>
      <c r="K29" s="16">
        <v>9.5</v>
      </c>
      <c r="L29" s="16">
        <f t="shared" si="2"/>
        <v>1060</v>
      </c>
      <c r="M29" s="16">
        <v>8</v>
      </c>
      <c r="N29" s="16">
        <v>8</v>
      </c>
      <c r="O29" s="16">
        <v>7.5</v>
      </c>
      <c r="P29" s="16">
        <f t="shared" si="3"/>
        <v>940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7</v>
      </c>
      <c r="F30" s="16">
        <v>7.5</v>
      </c>
      <c r="G30" s="16">
        <v>7.5</v>
      </c>
      <c r="H30" s="16">
        <f t="shared" si="1"/>
        <v>880</v>
      </c>
      <c r="I30" s="16">
        <v>7</v>
      </c>
      <c r="J30" s="16">
        <v>7</v>
      </c>
      <c r="K30" s="16">
        <v>7</v>
      </c>
      <c r="L30" s="16">
        <f t="shared" si="2"/>
        <v>840</v>
      </c>
      <c r="M30" s="16">
        <v>7</v>
      </c>
      <c r="N30" s="16">
        <v>7</v>
      </c>
      <c r="O30" s="16">
        <v>7.5</v>
      </c>
      <c r="P30" s="16">
        <f t="shared" si="3"/>
        <v>860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7</v>
      </c>
      <c r="F31" s="16">
        <v>7</v>
      </c>
      <c r="G31" s="16">
        <v>7</v>
      </c>
      <c r="H31" s="16">
        <f t="shared" si="1"/>
        <v>840</v>
      </c>
      <c r="I31" s="16">
        <v>7.5</v>
      </c>
      <c r="J31" s="16">
        <v>8</v>
      </c>
      <c r="K31" s="16">
        <v>0</v>
      </c>
      <c r="L31" s="16">
        <f t="shared" si="2"/>
        <v>620</v>
      </c>
      <c r="M31" s="16">
        <v>8.5</v>
      </c>
      <c r="N31" s="16">
        <v>8.5</v>
      </c>
      <c r="O31" s="16">
        <v>8.5</v>
      </c>
      <c r="P31" s="16">
        <f t="shared" si="3"/>
        <v>1020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6</v>
      </c>
      <c r="F32" s="16">
        <v>6.5</v>
      </c>
      <c r="G32" s="16">
        <v>6.5</v>
      </c>
      <c r="H32" s="16">
        <f t="shared" si="1"/>
        <v>760</v>
      </c>
      <c r="I32" s="16">
        <v>6.5</v>
      </c>
      <c r="J32" s="16">
        <v>3</v>
      </c>
      <c r="K32" s="16">
        <v>0</v>
      </c>
      <c r="L32" s="16">
        <f t="shared" si="2"/>
        <v>380</v>
      </c>
      <c r="M32" s="16">
        <v>7.5</v>
      </c>
      <c r="N32" s="16">
        <v>7.5</v>
      </c>
      <c r="O32" s="16">
        <v>7.5</v>
      </c>
      <c r="P32" s="16">
        <f t="shared" si="3"/>
        <v>900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8</v>
      </c>
      <c r="F33" s="16">
        <v>7.5</v>
      </c>
      <c r="G33" s="16">
        <v>7.5</v>
      </c>
      <c r="H33" s="16">
        <f t="shared" si="1"/>
        <v>920</v>
      </c>
      <c r="I33" s="16">
        <v>6</v>
      </c>
      <c r="J33" s="16">
        <v>9.5</v>
      </c>
      <c r="K33" s="16">
        <v>0</v>
      </c>
      <c r="L33" s="16">
        <f t="shared" si="2"/>
        <v>620</v>
      </c>
      <c r="M33" s="16">
        <v>9</v>
      </c>
      <c r="N33" s="16">
        <v>9</v>
      </c>
      <c r="O33" s="16">
        <v>9</v>
      </c>
      <c r="P33" s="16">
        <f t="shared" si="3"/>
        <v>1080</v>
      </c>
    </row>
    <row r="34" spans="1:16" ht="15">
      <c r="A34" s="17"/>
      <c r="B34" s="17"/>
      <c r="C34" s="15" t="s">
        <v>59</v>
      </c>
      <c r="D34" s="16">
        <v>50</v>
      </c>
      <c r="E34" s="16">
        <v>7</v>
      </c>
      <c r="F34" s="16">
        <v>7</v>
      </c>
      <c r="G34" s="16">
        <v>7</v>
      </c>
      <c r="H34" s="16">
        <f t="shared" si="1"/>
        <v>1050</v>
      </c>
      <c r="I34" s="16">
        <v>8.5</v>
      </c>
      <c r="J34" s="16">
        <v>8.5</v>
      </c>
      <c r="K34" s="16">
        <v>0</v>
      </c>
      <c r="L34" s="16">
        <f t="shared" si="2"/>
        <v>850</v>
      </c>
      <c r="M34" s="16">
        <v>7</v>
      </c>
      <c r="N34" s="16">
        <v>7</v>
      </c>
      <c r="O34" s="16">
        <v>8</v>
      </c>
      <c r="P34" s="16">
        <f t="shared" si="3"/>
        <v>1100</v>
      </c>
    </row>
    <row r="35" spans="1:16" ht="15">
      <c r="A35" s="17"/>
      <c r="B35" s="17"/>
      <c r="C35" s="14" t="s">
        <v>60</v>
      </c>
      <c r="D35" s="16">
        <v>50</v>
      </c>
      <c r="E35" s="16">
        <v>7</v>
      </c>
      <c r="F35" s="16">
        <v>7</v>
      </c>
      <c r="G35" s="16">
        <v>7.5</v>
      </c>
      <c r="H35" s="16">
        <f t="shared" si="1"/>
        <v>1075</v>
      </c>
      <c r="I35" s="16">
        <v>8.5</v>
      </c>
      <c r="J35" s="16">
        <v>8.5</v>
      </c>
      <c r="K35" s="16">
        <v>8.5</v>
      </c>
      <c r="L35" s="16">
        <f t="shared" si="2"/>
        <v>1275</v>
      </c>
      <c r="M35" s="16">
        <v>8.5</v>
      </c>
      <c r="N35" s="16">
        <v>8.5</v>
      </c>
      <c r="O35" s="16">
        <v>8.5</v>
      </c>
      <c r="P35" s="16">
        <f t="shared" si="3"/>
        <v>1275</v>
      </c>
    </row>
    <row r="36" spans="1:16" ht="15">
      <c r="A36" s="17"/>
      <c r="B36" s="17"/>
      <c r="C36" s="17"/>
      <c r="D36" s="16">
        <v>15</v>
      </c>
      <c r="E36" s="16">
        <v>6</v>
      </c>
      <c r="F36" s="16">
        <v>6</v>
      </c>
      <c r="G36" s="16">
        <v>6</v>
      </c>
      <c r="H36" s="16">
        <f t="shared" si="1"/>
        <v>270</v>
      </c>
      <c r="I36" s="16">
        <v>6.5</v>
      </c>
      <c r="J36" s="16">
        <v>6</v>
      </c>
      <c r="K36" s="16">
        <v>6</v>
      </c>
      <c r="L36" s="16">
        <f t="shared" si="2"/>
        <v>277.5</v>
      </c>
      <c r="M36" s="16">
        <v>6</v>
      </c>
      <c r="N36" s="16">
        <v>6</v>
      </c>
      <c r="O36" s="16">
        <v>6</v>
      </c>
      <c r="P36" s="16">
        <f t="shared" si="3"/>
        <v>270</v>
      </c>
    </row>
    <row r="37" spans="1:16" ht="15">
      <c r="A37" s="17"/>
      <c r="B37" s="17"/>
      <c r="C37" s="17"/>
      <c r="D37" s="16">
        <v>40</v>
      </c>
      <c r="E37" s="16">
        <v>7.5</v>
      </c>
      <c r="F37" s="16">
        <v>7.5</v>
      </c>
      <c r="G37" s="16">
        <v>7.5</v>
      </c>
      <c r="H37" s="16">
        <f t="shared" si="1"/>
        <v>900</v>
      </c>
      <c r="I37" s="16">
        <v>8.5</v>
      </c>
      <c r="J37" s="16">
        <v>8.5</v>
      </c>
      <c r="K37" s="16">
        <v>8.5</v>
      </c>
      <c r="L37" s="16">
        <f t="shared" si="2"/>
        <v>1020</v>
      </c>
      <c r="M37" s="16">
        <v>8</v>
      </c>
      <c r="N37" s="16">
        <v>8</v>
      </c>
      <c r="O37" s="16">
        <v>8</v>
      </c>
      <c r="P37" s="16">
        <f t="shared" si="3"/>
        <v>960</v>
      </c>
    </row>
    <row r="38" spans="1:16" ht="15">
      <c r="A38" s="17"/>
      <c r="B38" s="17"/>
      <c r="C38" s="17"/>
      <c r="D38" s="16">
        <v>40</v>
      </c>
      <c r="E38" s="16">
        <v>7.5</v>
      </c>
      <c r="F38" s="16">
        <v>7.5</v>
      </c>
      <c r="G38" s="16">
        <v>7.5</v>
      </c>
      <c r="H38" s="16">
        <f t="shared" si="1"/>
        <v>900</v>
      </c>
      <c r="I38" s="16">
        <v>8</v>
      </c>
      <c r="J38" s="16">
        <v>8.5</v>
      </c>
      <c r="K38" s="16">
        <v>8.5</v>
      </c>
      <c r="L38" s="16">
        <f t="shared" si="2"/>
        <v>1000</v>
      </c>
      <c r="M38" s="16">
        <v>8</v>
      </c>
      <c r="N38" s="16">
        <v>8</v>
      </c>
      <c r="O38" s="16">
        <v>8</v>
      </c>
      <c r="P38" s="16">
        <f t="shared" si="3"/>
        <v>960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11160</v>
      </c>
      <c r="L40" s="11">
        <f>SUM(L26:L39)</f>
        <v>10617.5</v>
      </c>
      <c r="P40" s="11">
        <f>SUM(P26:P39)</f>
        <v>12165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8">
      <selection activeCell="P38" sqref="P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5492.5</v>
      </c>
      <c r="I2" s="35"/>
      <c r="J2" s="36">
        <f>H40</f>
        <v>7262.5</v>
      </c>
      <c r="K2" s="35"/>
      <c r="L2" s="20">
        <f>L40</f>
        <v>10830</v>
      </c>
      <c r="M2" s="36">
        <f>P40</f>
        <v>11355</v>
      </c>
      <c r="N2" s="35"/>
      <c r="O2" s="37">
        <f>H2+(SUM(J2:M2)-MIN(J2:M2))/2</f>
        <v>16585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</v>
      </c>
      <c r="B5" s="10" t="s">
        <v>19</v>
      </c>
      <c r="C5" s="7" t="s">
        <v>17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65</v>
      </c>
      <c r="F7" s="16">
        <v>65</v>
      </c>
      <c r="G7" s="16">
        <v>70</v>
      </c>
      <c r="H7" s="16">
        <f aca="true" t="shared" si="0" ref="H7:H21">(E7+F7+G7)*D7</f>
        <v>700</v>
      </c>
    </row>
    <row r="8" spans="1:8" ht="15">
      <c r="A8" s="17"/>
      <c r="B8" s="17"/>
      <c r="C8" s="15" t="s">
        <v>42</v>
      </c>
      <c r="D8" s="16">
        <v>3.5</v>
      </c>
      <c r="E8" s="16">
        <v>90</v>
      </c>
      <c r="F8" s="16">
        <v>95</v>
      </c>
      <c r="G8" s="16">
        <v>90</v>
      </c>
      <c r="H8" s="16">
        <f t="shared" si="0"/>
        <v>962.5</v>
      </c>
    </row>
    <row r="9" spans="1:8" ht="15">
      <c r="A9" s="17"/>
      <c r="B9" s="17"/>
      <c r="C9" s="15" t="s">
        <v>43</v>
      </c>
      <c r="D9" s="16">
        <v>3.5</v>
      </c>
      <c r="E9" s="16">
        <v>95</v>
      </c>
      <c r="F9" s="16">
        <v>95</v>
      </c>
      <c r="G9" s="16">
        <v>90</v>
      </c>
      <c r="H9" s="16">
        <f t="shared" si="0"/>
        <v>980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55</v>
      </c>
      <c r="F10" s="16">
        <v>55</v>
      </c>
      <c r="G10" s="16">
        <v>55</v>
      </c>
      <c r="H10" s="16">
        <f t="shared" si="0"/>
        <v>412.5</v>
      </c>
    </row>
    <row r="11" spans="1:8" ht="15">
      <c r="A11" s="17"/>
      <c r="B11" s="17"/>
      <c r="C11" s="15" t="s">
        <v>46</v>
      </c>
      <c r="D11" s="16">
        <v>2.5</v>
      </c>
      <c r="E11" s="16">
        <v>75</v>
      </c>
      <c r="F11" s="16">
        <v>80</v>
      </c>
      <c r="G11" s="16">
        <v>85</v>
      </c>
      <c r="H11" s="16">
        <f t="shared" si="0"/>
        <v>600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45</v>
      </c>
      <c r="F12" s="16">
        <v>45</v>
      </c>
      <c r="G12" s="16">
        <v>50</v>
      </c>
      <c r="H12" s="16">
        <f t="shared" si="0"/>
        <v>350</v>
      </c>
    </row>
    <row r="13" spans="1:8" ht="15">
      <c r="A13" s="17"/>
      <c r="B13" s="17"/>
      <c r="C13" s="15" t="s">
        <v>46</v>
      </c>
      <c r="D13" s="16">
        <v>2.5</v>
      </c>
      <c r="E13" s="16">
        <v>45</v>
      </c>
      <c r="F13" s="16">
        <v>45</v>
      </c>
      <c r="G13" s="16">
        <v>50</v>
      </c>
      <c r="H13" s="16">
        <f t="shared" si="0"/>
        <v>350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40</v>
      </c>
      <c r="F14" s="16">
        <v>40</v>
      </c>
      <c r="G14" s="16">
        <v>40</v>
      </c>
      <c r="H14" s="16">
        <f t="shared" si="0"/>
        <v>300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40</v>
      </c>
      <c r="F15" s="16">
        <v>40</v>
      </c>
      <c r="G15" s="16">
        <v>40</v>
      </c>
      <c r="H15" s="16">
        <f t="shared" si="0"/>
        <v>300</v>
      </c>
    </row>
    <row r="16" spans="1:8" ht="15">
      <c r="A16" s="17"/>
      <c r="B16" s="17"/>
      <c r="C16" s="15" t="s">
        <v>46</v>
      </c>
      <c r="D16" s="16">
        <v>2.5</v>
      </c>
      <c r="E16" s="16">
        <v>70</v>
      </c>
      <c r="F16" s="16">
        <v>70</v>
      </c>
      <c r="G16" s="16">
        <v>75</v>
      </c>
      <c r="H16" s="16">
        <f t="shared" si="0"/>
        <v>537.5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5492.5</v>
      </c>
    </row>
    <row r="23" ht="15.75" thickBot="1"/>
    <row r="24" spans="1:16" ht="18">
      <c r="A24" s="7">
        <v>2</v>
      </c>
      <c r="B24" s="10" t="s">
        <v>19</v>
      </c>
      <c r="C24" s="7" t="s">
        <v>17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5</v>
      </c>
      <c r="F26" s="16">
        <v>5</v>
      </c>
      <c r="G26" s="16">
        <v>5.5</v>
      </c>
      <c r="H26" s="16">
        <f aca="true" t="shared" si="1" ref="H26:H39">(E26+F26+G26)*D26</f>
        <v>775</v>
      </c>
      <c r="I26" s="16">
        <v>6.5</v>
      </c>
      <c r="J26" s="16">
        <v>6.5</v>
      </c>
      <c r="K26" s="16">
        <v>6.5</v>
      </c>
      <c r="L26" s="16">
        <f aca="true" t="shared" si="2" ref="L26:L39">(I26+J26+K26)*D26</f>
        <v>975</v>
      </c>
      <c r="M26" s="16">
        <v>6.5</v>
      </c>
      <c r="N26" s="16">
        <v>7.5</v>
      </c>
      <c r="O26" s="16">
        <v>8</v>
      </c>
      <c r="P26" s="16">
        <f aca="true" t="shared" si="3" ref="P26:P39">(M26+N26+O26)*D26</f>
        <v>1100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4</v>
      </c>
      <c r="F27" s="16">
        <v>4</v>
      </c>
      <c r="G27" s="16">
        <v>4</v>
      </c>
      <c r="H27" s="16">
        <f t="shared" si="1"/>
        <v>240</v>
      </c>
      <c r="I27" s="16">
        <v>6.5</v>
      </c>
      <c r="J27" s="16">
        <v>6.5</v>
      </c>
      <c r="K27" s="16">
        <v>6.5</v>
      </c>
      <c r="L27" s="16">
        <f t="shared" si="2"/>
        <v>390</v>
      </c>
      <c r="M27" s="16">
        <v>7.5</v>
      </c>
      <c r="N27" s="16">
        <v>7.5</v>
      </c>
      <c r="O27" s="16">
        <v>7.5</v>
      </c>
      <c r="P27" s="16">
        <f t="shared" si="3"/>
        <v>450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4.5</v>
      </c>
      <c r="F28" s="16">
        <v>4.5</v>
      </c>
      <c r="G28" s="16">
        <v>5</v>
      </c>
      <c r="H28" s="16">
        <f t="shared" si="1"/>
        <v>700</v>
      </c>
      <c r="I28" s="16">
        <v>7.5</v>
      </c>
      <c r="J28" s="16">
        <v>7.5</v>
      </c>
      <c r="K28" s="16">
        <v>7.5</v>
      </c>
      <c r="L28" s="16">
        <f t="shared" si="2"/>
        <v>1125</v>
      </c>
      <c r="M28" s="16">
        <v>6</v>
      </c>
      <c r="N28" s="16">
        <v>6</v>
      </c>
      <c r="O28" s="16">
        <v>6.5</v>
      </c>
      <c r="P28" s="16">
        <f t="shared" si="3"/>
        <v>925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3</v>
      </c>
      <c r="F29" s="16">
        <v>3</v>
      </c>
      <c r="G29" s="16">
        <v>4</v>
      </c>
      <c r="H29" s="16">
        <f t="shared" si="1"/>
        <v>400</v>
      </c>
      <c r="I29" s="16">
        <v>7</v>
      </c>
      <c r="J29" s="16">
        <v>7</v>
      </c>
      <c r="K29" s="16">
        <v>7.5</v>
      </c>
      <c r="L29" s="16">
        <f t="shared" si="2"/>
        <v>860</v>
      </c>
      <c r="M29" s="16">
        <v>9.5</v>
      </c>
      <c r="N29" s="16">
        <v>9.5</v>
      </c>
      <c r="O29" s="16">
        <v>9</v>
      </c>
      <c r="P29" s="16">
        <f t="shared" si="3"/>
        <v>1120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4.5</v>
      </c>
      <c r="F30" s="16">
        <v>4.5</v>
      </c>
      <c r="G30" s="16">
        <v>4.5</v>
      </c>
      <c r="H30" s="16">
        <f t="shared" si="1"/>
        <v>540</v>
      </c>
      <c r="I30" s="16">
        <v>7.5</v>
      </c>
      <c r="J30" s="16">
        <v>7.5</v>
      </c>
      <c r="K30" s="16">
        <v>7</v>
      </c>
      <c r="L30" s="16">
        <f t="shared" si="2"/>
        <v>880</v>
      </c>
      <c r="M30" s="16">
        <v>6.5</v>
      </c>
      <c r="N30" s="16">
        <v>6.5</v>
      </c>
      <c r="O30" s="16">
        <v>7</v>
      </c>
      <c r="P30" s="16">
        <f t="shared" si="3"/>
        <v>800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5</v>
      </c>
      <c r="F31" s="16">
        <v>5</v>
      </c>
      <c r="G31" s="16">
        <v>5</v>
      </c>
      <c r="H31" s="16">
        <f t="shared" si="1"/>
        <v>600</v>
      </c>
      <c r="I31" s="16">
        <v>6</v>
      </c>
      <c r="J31" s="16">
        <v>6.5</v>
      </c>
      <c r="K31" s="16">
        <v>6.5</v>
      </c>
      <c r="L31" s="16">
        <f t="shared" si="2"/>
        <v>760</v>
      </c>
      <c r="M31" s="16">
        <v>6</v>
      </c>
      <c r="N31" s="16">
        <v>6</v>
      </c>
      <c r="O31" s="16">
        <v>6.5</v>
      </c>
      <c r="P31" s="16">
        <f t="shared" si="3"/>
        <v>740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3</v>
      </c>
      <c r="F32" s="16">
        <v>3</v>
      </c>
      <c r="G32" s="16">
        <v>4</v>
      </c>
      <c r="H32" s="16">
        <f t="shared" si="1"/>
        <v>400</v>
      </c>
      <c r="I32" s="16">
        <v>4</v>
      </c>
      <c r="J32" s="16">
        <v>8.5</v>
      </c>
      <c r="K32" s="16">
        <v>7</v>
      </c>
      <c r="L32" s="16">
        <f t="shared" si="2"/>
        <v>780</v>
      </c>
      <c r="M32" s="16">
        <v>6.5</v>
      </c>
      <c r="N32" s="16">
        <v>6.5</v>
      </c>
      <c r="O32" s="16">
        <v>7</v>
      </c>
      <c r="P32" s="16">
        <f t="shared" si="3"/>
        <v>800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2</v>
      </c>
      <c r="F33" s="16">
        <v>2</v>
      </c>
      <c r="G33" s="16">
        <v>3.5</v>
      </c>
      <c r="H33" s="16">
        <f t="shared" si="1"/>
        <v>300</v>
      </c>
      <c r="I33" s="16">
        <v>6</v>
      </c>
      <c r="J33" s="16">
        <v>6</v>
      </c>
      <c r="K33" s="16">
        <v>6.5</v>
      </c>
      <c r="L33" s="16">
        <f t="shared" si="2"/>
        <v>740</v>
      </c>
      <c r="M33" s="16">
        <v>7.5</v>
      </c>
      <c r="N33" s="16">
        <v>7.5</v>
      </c>
      <c r="O33" s="16">
        <v>7.5</v>
      </c>
      <c r="P33" s="16">
        <f t="shared" si="3"/>
        <v>900</v>
      </c>
    </row>
    <row r="34" spans="1:16" ht="15">
      <c r="A34" s="17"/>
      <c r="B34" s="17"/>
      <c r="C34" s="15" t="s">
        <v>59</v>
      </c>
      <c r="D34" s="16">
        <v>50</v>
      </c>
      <c r="E34" s="16">
        <v>6.5</v>
      </c>
      <c r="F34" s="16">
        <v>6.5</v>
      </c>
      <c r="G34" s="16">
        <v>6.5</v>
      </c>
      <c r="H34" s="16">
        <f t="shared" si="1"/>
        <v>975</v>
      </c>
      <c r="I34" s="16">
        <v>8.5</v>
      </c>
      <c r="J34" s="16">
        <v>8.5</v>
      </c>
      <c r="K34" s="16">
        <v>8.5</v>
      </c>
      <c r="L34" s="16">
        <f t="shared" si="2"/>
        <v>1275</v>
      </c>
      <c r="M34" s="16">
        <v>8.5</v>
      </c>
      <c r="N34" s="16">
        <v>8.5</v>
      </c>
      <c r="O34" s="16">
        <v>8</v>
      </c>
      <c r="P34" s="16">
        <f t="shared" si="3"/>
        <v>1250</v>
      </c>
    </row>
    <row r="35" spans="1:16" ht="15">
      <c r="A35" s="17"/>
      <c r="B35" s="17"/>
      <c r="C35" s="14" t="s">
        <v>60</v>
      </c>
      <c r="D35" s="16">
        <v>50</v>
      </c>
      <c r="E35" s="16">
        <v>5.5</v>
      </c>
      <c r="F35" s="16">
        <v>5.5</v>
      </c>
      <c r="G35" s="16">
        <v>6</v>
      </c>
      <c r="H35" s="16">
        <f t="shared" si="1"/>
        <v>850</v>
      </c>
      <c r="I35" s="16">
        <v>8.5</v>
      </c>
      <c r="J35" s="16">
        <v>8.5</v>
      </c>
      <c r="K35" s="16">
        <v>8.5</v>
      </c>
      <c r="L35" s="16">
        <f t="shared" si="2"/>
        <v>1275</v>
      </c>
      <c r="M35" s="16">
        <v>8</v>
      </c>
      <c r="N35" s="16">
        <v>8</v>
      </c>
      <c r="O35" s="16">
        <v>8</v>
      </c>
      <c r="P35" s="16">
        <f t="shared" si="3"/>
        <v>1200</v>
      </c>
    </row>
    <row r="36" spans="1:16" ht="15">
      <c r="A36" s="17"/>
      <c r="B36" s="17"/>
      <c r="C36" s="17"/>
      <c r="D36" s="16">
        <v>15</v>
      </c>
      <c r="E36" s="16">
        <v>4.5</v>
      </c>
      <c r="F36" s="16">
        <v>4.5</v>
      </c>
      <c r="G36" s="16">
        <v>4.5</v>
      </c>
      <c r="H36" s="16">
        <f t="shared" si="1"/>
        <v>202.5</v>
      </c>
      <c r="I36" s="16">
        <v>6</v>
      </c>
      <c r="J36" s="16">
        <v>6</v>
      </c>
      <c r="K36" s="16">
        <v>6</v>
      </c>
      <c r="L36" s="16">
        <f t="shared" si="2"/>
        <v>270</v>
      </c>
      <c r="M36" s="16">
        <v>6</v>
      </c>
      <c r="N36" s="16">
        <v>6</v>
      </c>
      <c r="O36" s="16">
        <v>6</v>
      </c>
      <c r="P36" s="16">
        <f t="shared" si="3"/>
        <v>270</v>
      </c>
    </row>
    <row r="37" spans="1:16" ht="15">
      <c r="A37" s="17"/>
      <c r="B37" s="17"/>
      <c r="C37" s="17"/>
      <c r="D37" s="16">
        <v>40</v>
      </c>
      <c r="E37" s="16">
        <v>5</v>
      </c>
      <c r="F37" s="16">
        <v>5</v>
      </c>
      <c r="G37" s="16">
        <v>5.5</v>
      </c>
      <c r="H37" s="16">
        <f t="shared" si="1"/>
        <v>620</v>
      </c>
      <c r="I37" s="16">
        <v>6</v>
      </c>
      <c r="J37" s="16">
        <v>6</v>
      </c>
      <c r="K37" s="16">
        <v>6</v>
      </c>
      <c r="L37" s="16">
        <f t="shared" si="2"/>
        <v>720</v>
      </c>
      <c r="M37" s="16">
        <v>7.5</v>
      </c>
      <c r="N37" s="16">
        <v>7.5</v>
      </c>
      <c r="O37" s="16">
        <v>7.5</v>
      </c>
      <c r="P37" s="16">
        <f t="shared" si="3"/>
        <v>900</v>
      </c>
    </row>
    <row r="38" spans="1:16" ht="15">
      <c r="A38" s="17"/>
      <c r="B38" s="17"/>
      <c r="C38" s="17"/>
      <c r="D38" s="16">
        <v>40</v>
      </c>
      <c r="E38" s="16">
        <v>5.5</v>
      </c>
      <c r="F38" s="16">
        <v>5.5</v>
      </c>
      <c r="G38" s="16">
        <v>5.5</v>
      </c>
      <c r="H38" s="16">
        <f t="shared" si="1"/>
        <v>660</v>
      </c>
      <c r="I38" s="16">
        <v>6.5</v>
      </c>
      <c r="J38" s="16">
        <v>6.5</v>
      </c>
      <c r="K38" s="16">
        <v>6.5</v>
      </c>
      <c r="L38" s="16">
        <f t="shared" si="2"/>
        <v>780</v>
      </c>
      <c r="M38" s="16">
        <v>7.5</v>
      </c>
      <c r="N38" s="16">
        <v>7.5</v>
      </c>
      <c r="O38" s="16">
        <v>7.5</v>
      </c>
      <c r="P38" s="16">
        <f t="shared" si="3"/>
        <v>900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7262.5</v>
      </c>
      <c r="L40" s="11">
        <f>SUM(L26:L39)</f>
        <v>10830</v>
      </c>
      <c r="P40" s="11">
        <f>SUM(P26:P39)</f>
        <v>11355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9">
      <selection activeCell="O6" sqref="O6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7267.5</v>
      </c>
      <c r="I2" s="35"/>
      <c r="J2" s="36">
        <f>H40</f>
        <v>11127.5</v>
      </c>
      <c r="K2" s="35"/>
      <c r="L2" s="20">
        <f>L40</f>
        <v>13077.5</v>
      </c>
      <c r="M2" s="36">
        <f>P40</f>
        <v>13332.5</v>
      </c>
      <c r="N2" s="35"/>
      <c r="O2" s="37">
        <f>H2+(SUM(J2:M2)-MIN(J2:M2))/2</f>
        <v>20472.5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16</v>
      </c>
      <c r="B5" s="10" t="s">
        <v>21</v>
      </c>
      <c r="C5" s="7" t="s">
        <v>22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85</v>
      </c>
      <c r="F7" s="16">
        <v>85</v>
      </c>
      <c r="G7" s="16">
        <v>85</v>
      </c>
      <c r="H7" s="16">
        <f aca="true" t="shared" si="0" ref="H7:H21">(E7+F7+G7)*D7</f>
        <v>892.5</v>
      </c>
    </row>
    <row r="8" spans="1:8" ht="15">
      <c r="A8" s="17"/>
      <c r="B8" s="17"/>
      <c r="C8" s="15" t="s">
        <v>42</v>
      </c>
      <c r="D8" s="16">
        <v>3.5</v>
      </c>
      <c r="E8" s="16">
        <v>80</v>
      </c>
      <c r="F8" s="16">
        <v>80</v>
      </c>
      <c r="G8" s="16">
        <v>80</v>
      </c>
      <c r="H8" s="16">
        <f t="shared" si="0"/>
        <v>840</v>
      </c>
    </row>
    <row r="9" spans="1:8" ht="15">
      <c r="A9" s="17"/>
      <c r="B9" s="17"/>
      <c r="C9" s="15" t="s">
        <v>43</v>
      </c>
      <c r="D9" s="16">
        <v>3.5</v>
      </c>
      <c r="E9" s="16">
        <v>85</v>
      </c>
      <c r="F9" s="16">
        <v>85</v>
      </c>
      <c r="G9" s="16">
        <v>85</v>
      </c>
      <c r="H9" s="16">
        <f t="shared" si="0"/>
        <v>892.5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85</v>
      </c>
      <c r="F10" s="16">
        <v>80</v>
      </c>
      <c r="G10" s="16">
        <v>80</v>
      </c>
      <c r="H10" s="16">
        <f t="shared" si="0"/>
        <v>612.5</v>
      </c>
    </row>
    <row r="11" spans="1:8" ht="15">
      <c r="A11" s="17"/>
      <c r="B11" s="17"/>
      <c r="C11" s="15" t="s">
        <v>46</v>
      </c>
      <c r="D11" s="16">
        <v>2.5</v>
      </c>
      <c r="E11" s="16">
        <v>80</v>
      </c>
      <c r="F11" s="16">
        <v>85</v>
      </c>
      <c r="G11" s="16">
        <v>85</v>
      </c>
      <c r="H11" s="16">
        <f t="shared" si="0"/>
        <v>625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92</v>
      </c>
      <c r="F12" s="16">
        <v>80</v>
      </c>
      <c r="G12" s="16">
        <v>80</v>
      </c>
      <c r="H12" s="16">
        <f t="shared" si="0"/>
        <v>630</v>
      </c>
    </row>
    <row r="13" spans="1:8" ht="15">
      <c r="A13" s="17"/>
      <c r="B13" s="17"/>
      <c r="C13" s="15" t="s">
        <v>46</v>
      </c>
      <c r="D13" s="16">
        <v>2.5</v>
      </c>
      <c r="E13" s="16">
        <v>95</v>
      </c>
      <c r="F13" s="16">
        <v>90</v>
      </c>
      <c r="G13" s="16">
        <v>90</v>
      </c>
      <c r="H13" s="16">
        <f t="shared" si="0"/>
        <v>687.5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90</v>
      </c>
      <c r="F14" s="16">
        <v>95</v>
      </c>
      <c r="G14" s="16">
        <v>95</v>
      </c>
      <c r="H14" s="16">
        <f t="shared" si="0"/>
        <v>700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90</v>
      </c>
      <c r="F15" s="16">
        <v>90</v>
      </c>
      <c r="G15" s="16">
        <v>90</v>
      </c>
      <c r="H15" s="16">
        <f t="shared" si="0"/>
        <v>675</v>
      </c>
    </row>
    <row r="16" spans="1:8" ht="15">
      <c r="A16" s="17"/>
      <c r="B16" s="17"/>
      <c r="C16" s="15" t="s">
        <v>46</v>
      </c>
      <c r="D16" s="16">
        <v>2.5</v>
      </c>
      <c r="E16" s="16">
        <v>95</v>
      </c>
      <c r="F16" s="16">
        <v>95</v>
      </c>
      <c r="G16" s="16">
        <v>95</v>
      </c>
      <c r="H16" s="16">
        <f t="shared" si="0"/>
        <v>712.5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7267.5</v>
      </c>
    </row>
    <row r="23" ht="15.75" thickBot="1"/>
    <row r="24" spans="1:16" ht="18">
      <c r="A24" s="7">
        <v>16</v>
      </c>
      <c r="B24" s="10" t="s">
        <v>21</v>
      </c>
      <c r="C24" s="7" t="s">
        <v>22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7</v>
      </c>
      <c r="F26" s="16">
        <v>7</v>
      </c>
      <c r="G26" s="16">
        <v>7</v>
      </c>
      <c r="H26" s="16">
        <f aca="true" t="shared" si="1" ref="H26:H39">(E26+F26+G26)*D26</f>
        <v>1050</v>
      </c>
      <c r="I26" s="16">
        <v>9.5</v>
      </c>
      <c r="J26" s="16">
        <v>9.5</v>
      </c>
      <c r="K26" s="16">
        <v>9</v>
      </c>
      <c r="L26" s="16">
        <f aca="true" t="shared" si="2" ref="L26:L39">(I26+J26+K26)*D26</f>
        <v>1400</v>
      </c>
      <c r="M26" s="16">
        <v>9.5</v>
      </c>
      <c r="N26" s="16">
        <v>9.5</v>
      </c>
      <c r="O26" s="16">
        <v>9</v>
      </c>
      <c r="P26" s="16">
        <f aca="true" t="shared" si="3" ref="P26:P39">(M26+N26+O26)*D26</f>
        <v>1400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8</v>
      </c>
      <c r="F27" s="16">
        <v>8</v>
      </c>
      <c r="G27" s="16">
        <v>8</v>
      </c>
      <c r="H27" s="16">
        <f t="shared" si="1"/>
        <v>480</v>
      </c>
      <c r="I27" s="16">
        <v>8</v>
      </c>
      <c r="J27" s="16">
        <v>8</v>
      </c>
      <c r="K27" s="16">
        <v>8</v>
      </c>
      <c r="L27" s="16">
        <f t="shared" si="2"/>
        <v>480</v>
      </c>
      <c r="M27" s="16">
        <v>9</v>
      </c>
      <c r="N27" s="16">
        <v>9</v>
      </c>
      <c r="O27" s="16">
        <v>9</v>
      </c>
      <c r="P27" s="16">
        <f t="shared" si="3"/>
        <v>540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7</v>
      </c>
      <c r="F28" s="16">
        <v>7</v>
      </c>
      <c r="G28" s="16">
        <v>7</v>
      </c>
      <c r="H28" s="16">
        <f t="shared" si="1"/>
        <v>1050</v>
      </c>
      <c r="I28" s="16">
        <v>7.5</v>
      </c>
      <c r="J28" s="16">
        <v>7.5</v>
      </c>
      <c r="K28" s="16">
        <v>7.5</v>
      </c>
      <c r="L28" s="16">
        <f t="shared" si="2"/>
        <v>1125</v>
      </c>
      <c r="M28" s="16">
        <v>8</v>
      </c>
      <c r="N28" s="16">
        <v>8</v>
      </c>
      <c r="O28" s="16">
        <v>8</v>
      </c>
      <c r="P28" s="16">
        <f t="shared" si="3"/>
        <v>1200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8</v>
      </c>
      <c r="F29" s="16">
        <v>7.5</v>
      </c>
      <c r="G29" s="16">
        <v>8</v>
      </c>
      <c r="H29" s="16">
        <f t="shared" si="1"/>
        <v>940</v>
      </c>
      <c r="I29" s="16">
        <v>7</v>
      </c>
      <c r="J29" s="16">
        <v>7</v>
      </c>
      <c r="K29" s="16">
        <v>7</v>
      </c>
      <c r="L29" s="16">
        <f t="shared" si="2"/>
        <v>840</v>
      </c>
      <c r="M29" s="16">
        <v>8.5</v>
      </c>
      <c r="N29" s="16">
        <v>8.5</v>
      </c>
      <c r="O29" s="16">
        <v>8</v>
      </c>
      <c r="P29" s="16">
        <f t="shared" si="3"/>
        <v>1000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8.5</v>
      </c>
      <c r="F30" s="16">
        <v>8.5</v>
      </c>
      <c r="G30" s="16">
        <v>8</v>
      </c>
      <c r="H30" s="16">
        <f t="shared" si="1"/>
        <v>1000</v>
      </c>
      <c r="I30" s="16">
        <v>6.5</v>
      </c>
      <c r="J30" s="16">
        <v>6.5</v>
      </c>
      <c r="K30" s="16">
        <v>6.5</v>
      </c>
      <c r="L30" s="16">
        <f t="shared" si="2"/>
        <v>780</v>
      </c>
      <c r="M30" s="16">
        <v>8.5</v>
      </c>
      <c r="N30" s="16">
        <v>8</v>
      </c>
      <c r="O30" s="16">
        <v>8.5</v>
      </c>
      <c r="P30" s="16">
        <f t="shared" si="3"/>
        <v>1000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7.5</v>
      </c>
      <c r="F31" s="16">
        <v>7.5</v>
      </c>
      <c r="G31" s="16">
        <v>6</v>
      </c>
      <c r="H31" s="16">
        <f t="shared" si="1"/>
        <v>840</v>
      </c>
      <c r="I31" s="16">
        <v>9.5</v>
      </c>
      <c r="J31" s="16">
        <v>9.5</v>
      </c>
      <c r="K31" s="16">
        <v>9.5</v>
      </c>
      <c r="L31" s="16">
        <f t="shared" si="2"/>
        <v>1140</v>
      </c>
      <c r="M31" s="16">
        <v>10</v>
      </c>
      <c r="N31" s="16">
        <v>10</v>
      </c>
      <c r="O31" s="16">
        <v>9.5</v>
      </c>
      <c r="P31" s="16">
        <f t="shared" si="3"/>
        <v>1180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6.5</v>
      </c>
      <c r="F32" s="16">
        <v>6.5</v>
      </c>
      <c r="G32" s="16">
        <v>7</v>
      </c>
      <c r="H32" s="16">
        <f t="shared" si="1"/>
        <v>800</v>
      </c>
      <c r="I32" s="16">
        <v>9</v>
      </c>
      <c r="J32" s="16">
        <v>9</v>
      </c>
      <c r="K32" s="16">
        <v>8.5</v>
      </c>
      <c r="L32" s="16">
        <f t="shared" si="2"/>
        <v>1060</v>
      </c>
      <c r="M32" s="16">
        <v>9</v>
      </c>
      <c r="N32" s="16">
        <v>9</v>
      </c>
      <c r="O32" s="16">
        <v>9</v>
      </c>
      <c r="P32" s="16">
        <f t="shared" si="3"/>
        <v>1080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5.5</v>
      </c>
      <c r="F33" s="16">
        <v>5.5</v>
      </c>
      <c r="G33" s="16">
        <v>6</v>
      </c>
      <c r="H33" s="16">
        <f t="shared" si="1"/>
        <v>680</v>
      </c>
      <c r="I33" s="16">
        <v>8.5</v>
      </c>
      <c r="J33" s="16">
        <v>8.5</v>
      </c>
      <c r="K33" s="16">
        <v>8</v>
      </c>
      <c r="L33" s="16">
        <f t="shared" si="2"/>
        <v>1000</v>
      </c>
      <c r="M33" s="16">
        <v>7.5</v>
      </c>
      <c r="N33" s="16">
        <v>7.5</v>
      </c>
      <c r="O33" s="16">
        <v>7</v>
      </c>
      <c r="P33" s="16">
        <f t="shared" si="3"/>
        <v>880</v>
      </c>
    </row>
    <row r="34" spans="1:16" ht="15">
      <c r="A34" s="17"/>
      <c r="B34" s="17"/>
      <c r="C34" s="15" t="s">
        <v>59</v>
      </c>
      <c r="D34" s="16">
        <v>50</v>
      </c>
      <c r="E34" s="16">
        <v>7.5</v>
      </c>
      <c r="F34" s="16">
        <v>7</v>
      </c>
      <c r="G34" s="16">
        <v>7</v>
      </c>
      <c r="H34" s="16">
        <f t="shared" si="1"/>
        <v>1075</v>
      </c>
      <c r="I34" s="16">
        <v>9.5</v>
      </c>
      <c r="J34" s="16">
        <v>9.5</v>
      </c>
      <c r="K34" s="16">
        <v>8.5</v>
      </c>
      <c r="L34" s="16">
        <f t="shared" si="2"/>
        <v>1375</v>
      </c>
      <c r="M34" s="16">
        <v>9</v>
      </c>
      <c r="N34" s="16">
        <v>9</v>
      </c>
      <c r="O34" s="16">
        <v>8.5</v>
      </c>
      <c r="P34" s="16">
        <f t="shared" si="3"/>
        <v>1325</v>
      </c>
    </row>
    <row r="35" spans="1:16" ht="15">
      <c r="A35" s="17"/>
      <c r="B35" s="17"/>
      <c r="C35" s="14" t="s">
        <v>60</v>
      </c>
      <c r="D35" s="16">
        <v>50</v>
      </c>
      <c r="E35" s="16">
        <v>7</v>
      </c>
      <c r="F35" s="16">
        <v>7</v>
      </c>
      <c r="G35" s="16">
        <v>7.5</v>
      </c>
      <c r="H35" s="16">
        <f t="shared" si="1"/>
        <v>1075</v>
      </c>
      <c r="I35" s="16">
        <v>10</v>
      </c>
      <c r="J35" s="16">
        <v>10</v>
      </c>
      <c r="K35" s="16">
        <v>10</v>
      </c>
      <c r="L35" s="16">
        <f t="shared" si="2"/>
        <v>1500</v>
      </c>
      <c r="M35" s="16">
        <v>9</v>
      </c>
      <c r="N35" s="16">
        <v>9</v>
      </c>
      <c r="O35" s="16">
        <v>9</v>
      </c>
      <c r="P35" s="16">
        <f t="shared" si="3"/>
        <v>1350</v>
      </c>
    </row>
    <row r="36" spans="1:16" ht="15">
      <c r="A36" s="17"/>
      <c r="B36" s="17"/>
      <c r="C36" s="17"/>
      <c r="D36" s="16">
        <v>15</v>
      </c>
      <c r="E36" s="16">
        <v>7.5</v>
      </c>
      <c r="F36" s="16">
        <v>7.5</v>
      </c>
      <c r="G36" s="16">
        <v>7.5</v>
      </c>
      <c r="H36" s="16">
        <f t="shared" si="1"/>
        <v>337.5</v>
      </c>
      <c r="I36" s="16">
        <v>7.5</v>
      </c>
      <c r="J36" s="16">
        <v>7.5</v>
      </c>
      <c r="K36" s="16">
        <v>7.5</v>
      </c>
      <c r="L36" s="16">
        <f t="shared" si="2"/>
        <v>337.5</v>
      </c>
      <c r="M36" s="16">
        <v>7.5</v>
      </c>
      <c r="N36" s="16">
        <v>7.5</v>
      </c>
      <c r="O36" s="16">
        <v>7.5</v>
      </c>
      <c r="P36" s="16">
        <f t="shared" si="3"/>
        <v>337.5</v>
      </c>
    </row>
    <row r="37" spans="1:16" ht="15">
      <c r="A37" s="17"/>
      <c r="B37" s="17"/>
      <c r="C37" s="17"/>
      <c r="D37" s="16">
        <v>40</v>
      </c>
      <c r="E37" s="16">
        <v>8</v>
      </c>
      <c r="F37" s="16">
        <v>8</v>
      </c>
      <c r="G37" s="16">
        <v>8</v>
      </c>
      <c r="H37" s="16">
        <f t="shared" si="1"/>
        <v>960</v>
      </c>
      <c r="I37" s="16">
        <v>8.5</v>
      </c>
      <c r="J37" s="16">
        <v>8.5</v>
      </c>
      <c r="K37" s="16">
        <v>8.5</v>
      </c>
      <c r="L37" s="16">
        <f t="shared" si="2"/>
        <v>1020</v>
      </c>
      <c r="M37" s="16">
        <v>8.5</v>
      </c>
      <c r="N37" s="16">
        <v>8.5</v>
      </c>
      <c r="O37" s="16">
        <v>8.5</v>
      </c>
      <c r="P37" s="16">
        <f t="shared" si="3"/>
        <v>1020</v>
      </c>
    </row>
    <row r="38" spans="1:16" ht="15">
      <c r="A38" s="17"/>
      <c r="B38" s="17"/>
      <c r="C38" s="17"/>
      <c r="D38" s="16">
        <v>40</v>
      </c>
      <c r="E38" s="16">
        <v>7</v>
      </c>
      <c r="F38" s="16">
        <v>7</v>
      </c>
      <c r="G38" s="16">
        <v>7</v>
      </c>
      <c r="H38" s="16">
        <f t="shared" si="1"/>
        <v>840</v>
      </c>
      <c r="I38" s="16">
        <v>8.5</v>
      </c>
      <c r="J38" s="16">
        <v>8.5</v>
      </c>
      <c r="K38" s="16">
        <v>8.5</v>
      </c>
      <c r="L38" s="16">
        <f t="shared" si="2"/>
        <v>1020</v>
      </c>
      <c r="M38" s="16">
        <v>8.5</v>
      </c>
      <c r="N38" s="16">
        <v>8.5</v>
      </c>
      <c r="O38" s="16">
        <v>8.5</v>
      </c>
      <c r="P38" s="16">
        <f t="shared" si="3"/>
        <v>1020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11127.5</v>
      </c>
      <c r="L40" s="11">
        <f>SUM(L26:L39)</f>
        <v>13077.5</v>
      </c>
      <c r="P40" s="11">
        <f>SUM(P26:P39)</f>
        <v>13332.5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6526</v>
      </c>
      <c r="I2" s="35"/>
      <c r="J2" s="36">
        <f>H40</f>
        <v>9385</v>
      </c>
      <c r="K2" s="35"/>
      <c r="L2" s="20">
        <f>L40</f>
        <v>10665</v>
      </c>
      <c r="M2" s="36">
        <f>P40</f>
        <v>11507.5</v>
      </c>
      <c r="N2" s="35"/>
      <c r="O2" s="37">
        <f>H2+(SUM(J2:M2)-MIN(J2:M2))/2</f>
        <v>17612.25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21</v>
      </c>
      <c r="B5" s="10" t="s">
        <v>24</v>
      </c>
      <c r="C5" s="7" t="s">
        <v>22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75</v>
      </c>
      <c r="F7" s="16">
        <v>75</v>
      </c>
      <c r="G7" s="16">
        <v>75</v>
      </c>
      <c r="H7" s="16">
        <f aca="true" t="shared" si="0" ref="H7:H16">(E7+F7+G7)*D7</f>
        <v>787.5</v>
      </c>
    </row>
    <row r="8" spans="1:8" ht="15">
      <c r="A8" s="17"/>
      <c r="B8" s="17"/>
      <c r="C8" s="15" t="s">
        <v>42</v>
      </c>
      <c r="D8" s="16">
        <v>3.5</v>
      </c>
      <c r="E8" s="16">
        <v>77</v>
      </c>
      <c r="F8" s="16">
        <v>78</v>
      </c>
      <c r="G8" s="16">
        <v>80</v>
      </c>
      <c r="H8" s="16">
        <f t="shared" si="0"/>
        <v>822.5</v>
      </c>
    </row>
    <row r="9" spans="1:8" ht="15">
      <c r="A9" s="17"/>
      <c r="B9" s="17"/>
      <c r="C9" s="15" t="s">
        <v>43</v>
      </c>
      <c r="D9" s="16">
        <v>3.5</v>
      </c>
      <c r="E9" s="16">
        <v>78</v>
      </c>
      <c r="F9" s="16">
        <v>78</v>
      </c>
      <c r="G9" s="16">
        <v>85</v>
      </c>
      <c r="H9" s="16">
        <f t="shared" si="0"/>
        <v>843.5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78</v>
      </c>
      <c r="F10" s="16">
        <v>78</v>
      </c>
      <c r="G10" s="16">
        <v>82</v>
      </c>
      <c r="H10" s="16">
        <f t="shared" si="0"/>
        <v>595</v>
      </c>
    </row>
    <row r="11" spans="1:8" ht="15">
      <c r="A11" s="17"/>
      <c r="B11" s="17"/>
      <c r="C11" s="15" t="s">
        <v>46</v>
      </c>
      <c r="D11" s="16">
        <v>2.5</v>
      </c>
      <c r="E11" s="16">
        <v>78</v>
      </c>
      <c r="F11" s="16">
        <v>78</v>
      </c>
      <c r="G11" s="16">
        <v>85</v>
      </c>
      <c r="H11" s="16">
        <f t="shared" si="0"/>
        <v>602.5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77</v>
      </c>
      <c r="F12" s="16">
        <v>75</v>
      </c>
      <c r="G12" s="16">
        <v>80</v>
      </c>
      <c r="H12" s="16">
        <f t="shared" si="0"/>
        <v>580</v>
      </c>
    </row>
    <row r="13" spans="1:8" ht="15">
      <c r="A13" s="17"/>
      <c r="B13" s="17"/>
      <c r="C13" s="15" t="s">
        <v>46</v>
      </c>
      <c r="D13" s="16">
        <v>2.5</v>
      </c>
      <c r="E13" s="16">
        <v>85</v>
      </c>
      <c r="F13" s="16">
        <v>86</v>
      </c>
      <c r="G13" s="16">
        <v>85</v>
      </c>
      <c r="H13" s="16">
        <f t="shared" si="0"/>
        <v>640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70</v>
      </c>
      <c r="F14" s="16">
        <v>70</v>
      </c>
      <c r="G14" s="16">
        <v>70</v>
      </c>
      <c r="H14" s="16">
        <f t="shared" si="0"/>
        <v>525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70</v>
      </c>
      <c r="F15" s="16">
        <v>70</v>
      </c>
      <c r="G15" s="16">
        <v>70</v>
      </c>
      <c r="H15" s="16">
        <f t="shared" si="0"/>
        <v>525</v>
      </c>
    </row>
    <row r="16" spans="1:8" ht="15">
      <c r="A16" s="17"/>
      <c r="B16" s="17"/>
      <c r="C16" s="15" t="s">
        <v>46</v>
      </c>
      <c r="D16" s="16">
        <v>2.5</v>
      </c>
      <c r="E16" s="16">
        <v>80</v>
      </c>
      <c r="F16" s="16">
        <v>80</v>
      </c>
      <c r="G16" s="16">
        <v>82</v>
      </c>
      <c r="H16" s="16">
        <f t="shared" si="0"/>
        <v>605</v>
      </c>
    </row>
    <row r="17" spans="1:8" ht="15">
      <c r="A17" s="14">
        <v>6</v>
      </c>
      <c r="B17" s="15" t="s">
        <v>51</v>
      </c>
      <c r="C17" s="15" t="s">
        <v>45</v>
      </c>
      <c r="D17" s="16"/>
      <c r="E17" s="16"/>
      <c r="F17" s="16"/>
      <c r="G17" s="16"/>
      <c r="H17" s="16"/>
    </row>
    <row r="18" spans="1:8" ht="15">
      <c r="A18" s="17"/>
      <c r="B18" s="17"/>
      <c r="C18" s="15" t="s">
        <v>46</v>
      </c>
      <c r="D18" s="16"/>
      <c r="E18" s="16"/>
      <c r="F18" s="16"/>
      <c r="G18" s="16"/>
      <c r="H18" s="16"/>
    </row>
    <row r="19" spans="1:8" ht="15">
      <c r="A19" s="17"/>
      <c r="B19" s="17"/>
      <c r="C19" s="17"/>
      <c r="D19" s="16"/>
      <c r="E19" s="16"/>
      <c r="F19" s="16"/>
      <c r="G19" s="16"/>
      <c r="H19" s="16"/>
    </row>
    <row r="20" spans="1:8" ht="15">
      <c r="A20" s="17"/>
      <c r="B20" s="17"/>
      <c r="C20" s="17"/>
      <c r="D20" s="16"/>
      <c r="E20" s="16"/>
      <c r="F20" s="16"/>
      <c r="G20" s="16"/>
      <c r="H20" s="16"/>
    </row>
    <row r="21" spans="1:8" ht="15">
      <c r="A21" s="17"/>
      <c r="B21" s="17"/>
      <c r="C21" s="17"/>
      <c r="D21" s="16"/>
      <c r="E21" s="16"/>
      <c r="F21" s="16"/>
      <c r="G21" s="16"/>
      <c r="H21" s="16"/>
    </row>
    <row r="22" spans="2:8" ht="15.75">
      <c r="B22" s="3" t="s">
        <v>52</v>
      </c>
      <c r="H22" s="11">
        <f>SUM(H7:H21)</f>
        <v>6526</v>
      </c>
    </row>
    <row r="23" ht="15.75" thickBot="1"/>
    <row r="24" spans="1:16" ht="18">
      <c r="A24" s="7">
        <v>21</v>
      </c>
      <c r="B24" s="10" t="s">
        <v>24</v>
      </c>
      <c r="C24" s="7" t="s">
        <v>22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7.5</v>
      </c>
      <c r="F26" s="16">
        <v>7.5</v>
      </c>
      <c r="G26" s="16">
        <v>7</v>
      </c>
      <c r="H26" s="16">
        <f aca="true" t="shared" si="1" ref="H26:H38">(E26+F26+G26)*D26</f>
        <v>1100</v>
      </c>
      <c r="I26" s="16">
        <v>9.5</v>
      </c>
      <c r="J26" s="16">
        <v>9.5</v>
      </c>
      <c r="K26" s="16">
        <v>8.5</v>
      </c>
      <c r="L26" s="16">
        <f aca="true" t="shared" si="2" ref="L26:L38">(I26+J26+K26)*D26</f>
        <v>1375</v>
      </c>
      <c r="M26" s="16">
        <v>9</v>
      </c>
      <c r="N26" s="16">
        <v>9.5</v>
      </c>
      <c r="O26" s="16">
        <v>9.5</v>
      </c>
      <c r="P26" s="16">
        <f aca="true" t="shared" si="3" ref="P26:P38">(M26+N26+O26)*D26</f>
        <v>1400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6</v>
      </c>
      <c r="F27" s="16">
        <v>6</v>
      </c>
      <c r="G27" s="16">
        <v>6</v>
      </c>
      <c r="H27" s="16">
        <f t="shared" si="1"/>
        <v>360</v>
      </c>
      <c r="I27" s="16">
        <v>8.5</v>
      </c>
      <c r="J27" s="16">
        <v>8</v>
      </c>
      <c r="K27" s="16">
        <v>7</v>
      </c>
      <c r="L27" s="16">
        <f t="shared" si="2"/>
        <v>470</v>
      </c>
      <c r="M27" s="16">
        <v>7</v>
      </c>
      <c r="N27" s="16">
        <v>7</v>
      </c>
      <c r="O27" s="16">
        <v>7</v>
      </c>
      <c r="P27" s="16">
        <f t="shared" si="3"/>
        <v>420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5.5</v>
      </c>
      <c r="F28" s="16">
        <v>6</v>
      </c>
      <c r="G28" s="16">
        <v>6.5</v>
      </c>
      <c r="H28" s="16">
        <f t="shared" si="1"/>
        <v>900</v>
      </c>
      <c r="I28" s="16">
        <v>8.5</v>
      </c>
      <c r="J28" s="16">
        <v>8.5</v>
      </c>
      <c r="K28" s="16">
        <v>8</v>
      </c>
      <c r="L28" s="16">
        <f t="shared" si="2"/>
        <v>1250</v>
      </c>
      <c r="M28" s="16">
        <v>7.5</v>
      </c>
      <c r="N28" s="16">
        <v>7.5</v>
      </c>
      <c r="O28" s="16">
        <v>7.5</v>
      </c>
      <c r="P28" s="16">
        <f t="shared" si="3"/>
        <v>1125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4</v>
      </c>
      <c r="F29" s="16">
        <v>4.5</v>
      </c>
      <c r="G29" s="16">
        <v>4.5</v>
      </c>
      <c r="H29" s="16">
        <f t="shared" si="1"/>
        <v>520</v>
      </c>
      <c r="I29" s="16">
        <v>6</v>
      </c>
      <c r="J29" s="16">
        <v>6.5</v>
      </c>
      <c r="K29" s="16">
        <v>6.5</v>
      </c>
      <c r="L29" s="16">
        <f t="shared" si="2"/>
        <v>760</v>
      </c>
      <c r="M29" s="16">
        <v>7</v>
      </c>
      <c r="N29" s="16">
        <v>7</v>
      </c>
      <c r="O29" s="16">
        <v>7</v>
      </c>
      <c r="P29" s="16">
        <f t="shared" si="3"/>
        <v>840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5</v>
      </c>
      <c r="F30" s="16">
        <v>6.5</v>
      </c>
      <c r="G30" s="16">
        <v>6.5</v>
      </c>
      <c r="H30" s="16">
        <f t="shared" si="1"/>
        <v>720</v>
      </c>
      <c r="I30" s="16">
        <v>7</v>
      </c>
      <c r="J30" s="16">
        <v>7</v>
      </c>
      <c r="K30" s="16">
        <v>7</v>
      </c>
      <c r="L30" s="16">
        <f t="shared" si="2"/>
        <v>840</v>
      </c>
      <c r="M30" s="16">
        <v>8</v>
      </c>
      <c r="N30" s="16">
        <v>8.5</v>
      </c>
      <c r="O30" s="16">
        <v>8.5</v>
      </c>
      <c r="P30" s="16">
        <f t="shared" si="3"/>
        <v>1000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7</v>
      </c>
      <c r="F31" s="16">
        <v>7.5</v>
      </c>
      <c r="G31" s="16">
        <v>6.5</v>
      </c>
      <c r="H31" s="16">
        <f t="shared" si="1"/>
        <v>840</v>
      </c>
      <c r="I31" s="16">
        <v>7</v>
      </c>
      <c r="J31" s="16">
        <v>6.5</v>
      </c>
      <c r="K31" s="16">
        <v>7</v>
      </c>
      <c r="L31" s="16">
        <f t="shared" si="2"/>
        <v>820</v>
      </c>
      <c r="M31" s="16">
        <v>5.5</v>
      </c>
      <c r="N31" s="16">
        <v>5.5</v>
      </c>
      <c r="O31" s="16">
        <v>5.5</v>
      </c>
      <c r="P31" s="16">
        <f t="shared" si="3"/>
        <v>660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6</v>
      </c>
      <c r="F32" s="16">
        <v>5.5</v>
      </c>
      <c r="G32" s="16">
        <v>5</v>
      </c>
      <c r="H32" s="16">
        <f t="shared" si="1"/>
        <v>660</v>
      </c>
      <c r="I32" s="16">
        <v>7.5</v>
      </c>
      <c r="J32" s="16">
        <v>7</v>
      </c>
      <c r="K32" s="16">
        <v>6.5</v>
      </c>
      <c r="L32" s="16">
        <f t="shared" si="2"/>
        <v>840</v>
      </c>
      <c r="M32" s="16">
        <v>6.5</v>
      </c>
      <c r="N32" s="16">
        <v>6.5</v>
      </c>
      <c r="O32" s="16">
        <v>6.5</v>
      </c>
      <c r="P32" s="16">
        <f t="shared" si="3"/>
        <v>780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4</v>
      </c>
      <c r="F33" s="16">
        <v>5.5</v>
      </c>
      <c r="G33" s="16">
        <v>5</v>
      </c>
      <c r="H33" s="16">
        <f t="shared" si="1"/>
        <v>580</v>
      </c>
      <c r="I33" s="16">
        <v>5.5</v>
      </c>
      <c r="J33" s="16">
        <v>5.5</v>
      </c>
      <c r="K33" s="16">
        <v>6</v>
      </c>
      <c r="L33" s="16">
        <f t="shared" si="2"/>
        <v>680</v>
      </c>
      <c r="M33" s="16">
        <v>7</v>
      </c>
      <c r="N33" s="16">
        <v>7</v>
      </c>
      <c r="O33" s="16">
        <v>7</v>
      </c>
      <c r="P33" s="16">
        <f t="shared" si="3"/>
        <v>840</v>
      </c>
    </row>
    <row r="34" spans="1:16" ht="15">
      <c r="A34" s="17"/>
      <c r="B34" s="17"/>
      <c r="C34" s="15" t="s">
        <v>59</v>
      </c>
      <c r="D34" s="16">
        <v>50</v>
      </c>
      <c r="E34" s="16">
        <v>6</v>
      </c>
      <c r="F34" s="16">
        <v>6</v>
      </c>
      <c r="G34" s="16">
        <v>6</v>
      </c>
      <c r="H34" s="16">
        <f t="shared" si="1"/>
        <v>900</v>
      </c>
      <c r="I34" s="16">
        <v>5</v>
      </c>
      <c r="J34" s="16">
        <v>5.5</v>
      </c>
      <c r="K34" s="16">
        <v>6</v>
      </c>
      <c r="L34" s="16">
        <f t="shared" si="2"/>
        <v>825</v>
      </c>
      <c r="M34" s="16">
        <v>8</v>
      </c>
      <c r="N34" s="16">
        <v>8.5</v>
      </c>
      <c r="O34" s="16">
        <v>8.5</v>
      </c>
      <c r="P34" s="16">
        <f t="shared" si="3"/>
        <v>1250</v>
      </c>
    </row>
    <row r="35" spans="1:16" ht="15">
      <c r="A35" s="17"/>
      <c r="B35" s="17"/>
      <c r="C35" s="14" t="s">
        <v>60</v>
      </c>
      <c r="D35" s="16">
        <v>50</v>
      </c>
      <c r="E35" s="16">
        <v>6</v>
      </c>
      <c r="F35" s="16">
        <v>6.5</v>
      </c>
      <c r="G35" s="16">
        <v>7</v>
      </c>
      <c r="H35" s="16">
        <f t="shared" si="1"/>
        <v>975</v>
      </c>
      <c r="I35" s="16">
        <v>6.5</v>
      </c>
      <c r="J35" s="16">
        <v>6.5</v>
      </c>
      <c r="K35" s="16">
        <v>6.5</v>
      </c>
      <c r="L35" s="16">
        <f t="shared" si="2"/>
        <v>975</v>
      </c>
      <c r="M35" s="16">
        <v>7.5</v>
      </c>
      <c r="N35" s="16">
        <v>8</v>
      </c>
      <c r="O35" s="16">
        <v>8</v>
      </c>
      <c r="P35" s="16">
        <f t="shared" si="3"/>
        <v>1175</v>
      </c>
    </row>
    <row r="36" spans="1:16" ht="15">
      <c r="A36" s="17"/>
      <c r="B36" s="17"/>
      <c r="C36" s="17"/>
      <c r="D36" s="16">
        <v>15</v>
      </c>
      <c r="E36" s="16">
        <v>6</v>
      </c>
      <c r="F36" s="16">
        <v>6</v>
      </c>
      <c r="G36" s="16">
        <v>6</v>
      </c>
      <c r="H36" s="16">
        <f t="shared" si="1"/>
        <v>270</v>
      </c>
      <c r="I36" s="16">
        <v>6</v>
      </c>
      <c r="J36" s="16">
        <v>6</v>
      </c>
      <c r="K36" s="16">
        <v>6</v>
      </c>
      <c r="L36" s="16">
        <f t="shared" si="2"/>
        <v>270</v>
      </c>
      <c r="M36" s="16">
        <v>6.5</v>
      </c>
      <c r="N36" s="16">
        <v>6</v>
      </c>
      <c r="O36" s="16">
        <v>6</v>
      </c>
      <c r="P36" s="16">
        <f t="shared" si="3"/>
        <v>277.5</v>
      </c>
    </row>
    <row r="37" spans="1:16" ht="15">
      <c r="A37" s="17"/>
      <c r="B37" s="17"/>
      <c r="C37" s="17"/>
      <c r="D37" s="16">
        <v>40</v>
      </c>
      <c r="E37" s="16">
        <v>6.5</v>
      </c>
      <c r="F37" s="16">
        <v>6.5</v>
      </c>
      <c r="G37" s="16">
        <v>6.5</v>
      </c>
      <c r="H37" s="16">
        <f t="shared" si="1"/>
        <v>780</v>
      </c>
      <c r="I37" s="16">
        <v>6.5</v>
      </c>
      <c r="J37" s="16">
        <v>6.5</v>
      </c>
      <c r="K37" s="16">
        <v>6.5</v>
      </c>
      <c r="L37" s="16">
        <f t="shared" si="2"/>
        <v>780</v>
      </c>
      <c r="M37" s="16">
        <v>7</v>
      </c>
      <c r="N37" s="16">
        <v>7</v>
      </c>
      <c r="O37" s="16">
        <v>7</v>
      </c>
      <c r="P37" s="16">
        <f t="shared" si="3"/>
        <v>840</v>
      </c>
    </row>
    <row r="38" spans="1:16" ht="15">
      <c r="A38" s="17"/>
      <c r="B38" s="17"/>
      <c r="C38" s="17"/>
      <c r="D38" s="16">
        <v>40</v>
      </c>
      <c r="E38" s="16">
        <v>6.5</v>
      </c>
      <c r="F38" s="16">
        <v>6.5</v>
      </c>
      <c r="G38" s="16">
        <v>6.5</v>
      </c>
      <c r="H38" s="16">
        <f t="shared" si="1"/>
        <v>780</v>
      </c>
      <c r="I38" s="16">
        <v>6.5</v>
      </c>
      <c r="J38" s="16">
        <v>6.5</v>
      </c>
      <c r="K38" s="16">
        <v>6.5</v>
      </c>
      <c r="L38" s="16">
        <f t="shared" si="2"/>
        <v>780</v>
      </c>
      <c r="M38" s="16">
        <v>7.5</v>
      </c>
      <c r="N38" s="16">
        <v>7.5</v>
      </c>
      <c r="O38" s="16">
        <v>7.5</v>
      </c>
      <c r="P38" s="16">
        <f t="shared" si="3"/>
        <v>900</v>
      </c>
    </row>
    <row r="39" spans="1:16" ht="15">
      <c r="A39" s="17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16" ht="15.75">
      <c r="B40" s="3" t="s">
        <v>52</v>
      </c>
      <c r="H40" s="11">
        <f>SUM(H26:H39)</f>
        <v>9385</v>
      </c>
      <c r="L40" s="11">
        <f>SUM(L26:L39)</f>
        <v>10665</v>
      </c>
      <c r="P40" s="11">
        <f>SUM(P26:P39)</f>
        <v>11507.5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O38" sqref="O38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7492.5</v>
      </c>
      <c r="I2" s="35"/>
      <c r="J2" s="36">
        <f>H40</f>
        <v>11360</v>
      </c>
      <c r="K2" s="35"/>
      <c r="L2" s="20">
        <f>L40</f>
        <v>12905</v>
      </c>
      <c r="M2" s="36">
        <f>P40</f>
        <v>12910</v>
      </c>
      <c r="N2" s="35"/>
      <c r="O2" s="37">
        <f>H2+(SUM(J2:M2)-MIN(J2:M2))/2</f>
        <v>20400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3</v>
      </c>
      <c r="B5" s="10" t="s">
        <v>26</v>
      </c>
      <c r="C5" s="7" t="s">
        <v>17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95</v>
      </c>
      <c r="F7" s="16">
        <v>90</v>
      </c>
      <c r="G7" s="16">
        <v>90</v>
      </c>
      <c r="H7" s="16">
        <f aca="true" t="shared" si="0" ref="H7:H21">(E7+F7+G7)*D7</f>
        <v>962.5</v>
      </c>
    </row>
    <row r="8" spans="1:8" ht="15">
      <c r="A8" s="17"/>
      <c r="B8" s="17"/>
      <c r="C8" s="15" t="s">
        <v>42</v>
      </c>
      <c r="D8" s="16">
        <v>3.5</v>
      </c>
      <c r="E8" s="16">
        <v>90</v>
      </c>
      <c r="F8" s="16">
        <v>95</v>
      </c>
      <c r="G8" s="16">
        <v>95</v>
      </c>
      <c r="H8" s="16">
        <f t="shared" si="0"/>
        <v>980</v>
      </c>
    </row>
    <row r="9" spans="1:8" ht="15">
      <c r="A9" s="17"/>
      <c r="B9" s="17"/>
      <c r="C9" s="15" t="s">
        <v>43</v>
      </c>
      <c r="D9" s="16">
        <v>3.5</v>
      </c>
      <c r="E9" s="16">
        <v>95</v>
      </c>
      <c r="F9" s="16">
        <v>90</v>
      </c>
      <c r="G9" s="16">
        <v>90</v>
      </c>
      <c r="H9" s="16">
        <f t="shared" si="0"/>
        <v>962.5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85</v>
      </c>
      <c r="F10" s="16">
        <v>85</v>
      </c>
      <c r="G10" s="16">
        <v>85</v>
      </c>
      <c r="H10" s="16">
        <f t="shared" si="0"/>
        <v>637.5</v>
      </c>
    </row>
    <row r="11" spans="1:8" ht="15">
      <c r="A11" s="17"/>
      <c r="B11" s="17"/>
      <c r="C11" s="15" t="s">
        <v>46</v>
      </c>
      <c r="D11" s="16">
        <v>2.5</v>
      </c>
      <c r="E11" s="16">
        <v>90</v>
      </c>
      <c r="F11" s="16">
        <v>85</v>
      </c>
      <c r="G11" s="16">
        <v>85</v>
      </c>
      <c r="H11" s="16">
        <f t="shared" si="0"/>
        <v>650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90</v>
      </c>
      <c r="F12" s="16">
        <v>90</v>
      </c>
      <c r="G12" s="16">
        <v>90</v>
      </c>
      <c r="H12" s="16">
        <f t="shared" si="0"/>
        <v>675</v>
      </c>
    </row>
    <row r="13" spans="1:8" ht="15">
      <c r="A13" s="17"/>
      <c r="B13" s="17"/>
      <c r="C13" s="15" t="s">
        <v>46</v>
      </c>
      <c r="D13" s="16">
        <v>2.5</v>
      </c>
      <c r="E13" s="16">
        <v>95</v>
      </c>
      <c r="F13" s="16">
        <v>95</v>
      </c>
      <c r="G13" s="16">
        <v>95</v>
      </c>
      <c r="H13" s="16">
        <f t="shared" si="0"/>
        <v>712.5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90</v>
      </c>
      <c r="F14" s="16">
        <v>90</v>
      </c>
      <c r="G14" s="16">
        <v>90</v>
      </c>
      <c r="H14" s="16">
        <f t="shared" si="0"/>
        <v>675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90</v>
      </c>
      <c r="F15" s="16">
        <v>90</v>
      </c>
      <c r="G15" s="16">
        <v>90</v>
      </c>
      <c r="H15" s="16">
        <f t="shared" si="0"/>
        <v>675</v>
      </c>
    </row>
    <row r="16" spans="1:8" ht="15">
      <c r="A16" s="17"/>
      <c r="B16" s="17"/>
      <c r="C16" s="15" t="s">
        <v>46</v>
      </c>
      <c r="D16" s="16">
        <v>2.5</v>
      </c>
      <c r="E16" s="16">
        <v>75</v>
      </c>
      <c r="F16" s="16">
        <v>75</v>
      </c>
      <c r="G16" s="16">
        <v>75</v>
      </c>
      <c r="H16" s="16">
        <f t="shared" si="0"/>
        <v>562.5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7492.5</v>
      </c>
    </row>
    <row r="23" ht="15.75" thickBot="1"/>
    <row r="24" spans="1:16" ht="18">
      <c r="A24" s="7">
        <v>3</v>
      </c>
      <c r="B24" s="10" t="s">
        <v>26</v>
      </c>
      <c r="C24" s="7" t="s">
        <v>17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7.5</v>
      </c>
      <c r="F26" s="16">
        <v>7.5</v>
      </c>
      <c r="G26" s="16">
        <v>7.5</v>
      </c>
      <c r="H26" s="16">
        <f aca="true" t="shared" si="1" ref="H26:H39">(E26+F26+G26)*D26</f>
        <v>1125</v>
      </c>
      <c r="I26" s="16">
        <v>9.5</v>
      </c>
      <c r="J26" s="16">
        <v>9.5</v>
      </c>
      <c r="K26" s="16">
        <v>9.5</v>
      </c>
      <c r="L26" s="16">
        <f aca="true" t="shared" si="2" ref="L26:L39">(I26+J26+K26)*D26</f>
        <v>1425</v>
      </c>
      <c r="M26" s="16">
        <v>8</v>
      </c>
      <c r="N26" s="16">
        <v>8.5</v>
      </c>
      <c r="O26" s="16">
        <v>8</v>
      </c>
      <c r="P26" s="16">
        <f aca="true" t="shared" si="3" ref="P26:P39">(M26+N26+O26)*D26</f>
        <v>1225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8.5</v>
      </c>
      <c r="F27" s="16">
        <v>8</v>
      </c>
      <c r="G27" s="16">
        <v>7.5</v>
      </c>
      <c r="H27" s="16">
        <f t="shared" si="1"/>
        <v>480</v>
      </c>
      <c r="I27" s="16">
        <v>8.5</v>
      </c>
      <c r="J27" s="16">
        <v>8.5</v>
      </c>
      <c r="K27" s="16">
        <v>8.5</v>
      </c>
      <c r="L27" s="16">
        <f t="shared" si="2"/>
        <v>510</v>
      </c>
      <c r="M27" s="16">
        <v>6.5</v>
      </c>
      <c r="N27" s="16">
        <v>6.5</v>
      </c>
      <c r="O27" s="16">
        <v>7</v>
      </c>
      <c r="P27" s="16">
        <f t="shared" si="3"/>
        <v>400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7.5</v>
      </c>
      <c r="F28" s="16">
        <v>7.5</v>
      </c>
      <c r="G28" s="16">
        <v>7.5</v>
      </c>
      <c r="H28" s="16">
        <f t="shared" si="1"/>
        <v>1125</v>
      </c>
      <c r="I28" s="16">
        <v>9</v>
      </c>
      <c r="J28" s="16">
        <v>8.5</v>
      </c>
      <c r="K28" s="16">
        <v>7.5</v>
      </c>
      <c r="L28" s="16">
        <f t="shared" si="2"/>
        <v>1250</v>
      </c>
      <c r="M28" s="16">
        <v>9.5</v>
      </c>
      <c r="N28" s="16">
        <v>9.5</v>
      </c>
      <c r="O28" s="16">
        <v>9.5</v>
      </c>
      <c r="P28" s="16">
        <f t="shared" si="3"/>
        <v>1425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9</v>
      </c>
      <c r="F29" s="16">
        <v>8.5</v>
      </c>
      <c r="G29" s="16">
        <v>8</v>
      </c>
      <c r="H29" s="16">
        <f t="shared" si="1"/>
        <v>1020</v>
      </c>
      <c r="I29" s="16">
        <v>8</v>
      </c>
      <c r="J29" s="16">
        <v>8</v>
      </c>
      <c r="K29" s="16">
        <v>8</v>
      </c>
      <c r="L29" s="16">
        <f t="shared" si="2"/>
        <v>960</v>
      </c>
      <c r="M29" s="16">
        <v>7</v>
      </c>
      <c r="N29" s="16">
        <v>7</v>
      </c>
      <c r="O29" s="16">
        <v>8</v>
      </c>
      <c r="P29" s="16">
        <f t="shared" si="3"/>
        <v>880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6.5</v>
      </c>
      <c r="F30" s="16">
        <v>6</v>
      </c>
      <c r="G30" s="16">
        <v>6</v>
      </c>
      <c r="H30" s="16">
        <f t="shared" si="1"/>
        <v>740</v>
      </c>
      <c r="I30" s="16">
        <v>8.5</v>
      </c>
      <c r="J30" s="16">
        <v>8.5</v>
      </c>
      <c r="K30" s="16">
        <v>7.5</v>
      </c>
      <c r="L30" s="16">
        <f t="shared" si="2"/>
        <v>980</v>
      </c>
      <c r="M30" s="16">
        <v>7.5</v>
      </c>
      <c r="N30" s="16">
        <v>7.5</v>
      </c>
      <c r="O30" s="16">
        <v>7.5</v>
      </c>
      <c r="P30" s="16">
        <f t="shared" si="3"/>
        <v>900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4.5</v>
      </c>
      <c r="F31" s="16">
        <v>4.5</v>
      </c>
      <c r="G31" s="16">
        <v>4.5</v>
      </c>
      <c r="H31" s="16">
        <f t="shared" si="1"/>
        <v>540</v>
      </c>
      <c r="I31" s="16">
        <v>8</v>
      </c>
      <c r="J31" s="16">
        <v>8</v>
      </c>
      <c r="K31" s="16">
        <v>8</v>
      </c>
      <c r="L31" s="16">
        <f t="shared" si="2"/>
        <v>960</v>
      </c>
      <c r="M31" s="16">
        <v>7.5</v>
      </c>
      <c r="N31" s="16">
        <v>7.5</v>
      </c>
      <c r="O31" s="16">
        <v>7.5</v>
      </c>
      <c r="P31" s="16">
        <f t="shared" si="3"/>
        <v>900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8</v>
      </c>
      <c r="F32" s="16">
        <v>7</v>
      </c>
      <c r="G32" s="16">
        <v>7</v>
      </c>
      <c r="H32" s="16">
        <f t="shared" si="1"/>
        <v>880</v>
      </c>
      <c r="I32" s="16">
        <v>9</v>
      </c>
      <c r="J32" s="16">
        <v>9</v>
      </c>
      <c r="K32" s="16">
        <v>7</v>
      </c>
      <c r="L32" s="16">
        <f t="shared" si="2"/>
        <v>1000</v>
      </c>
      <c r="M32" s="16">
        <v>10</v>
      </c>
      <c r="N32" s="16">
        <v>10</v>
      </c>
      <c r="O32" s="16">
        <v>9.5</v>
      </c>
      <c r="P32" s="16">
        <f t="shared" si="3"/>
        <v>1180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9</v>
      </c>
      <c r="F33" s="16">
        <v>7.5</v>
      </c>
      <c r="G33" s="16">
        <v>7.5</v>
      </c>
      <c r="H33" s="16">
        <f t="shared" si="1"/>
        <v>960</v>
      </c>
      <c r="I33" s="16">
        <v>7.5</v>
      </c>
      <c r="J33" s="16">
        <v>7.5</v>
      </c>
      <c r="K33" s="16">
        <v>9</v>
      </c>
      <c r="L33" s="16">
        <f t="shared" si="2"/>
        <v>960</v>
      </c>
      <c r="M33" s="16">
        <v>6.5</v>
      </c>
      <c r="N33" s="16">
        <v>6.5</v>
      </c>
      <c r="O33" s="16">
        <v>7</v>
      </c>
      <c r="P33" s="16">
        <f t="shared" si="3"/>
        <v>800</v>
      </c>
    </row>
    <row r="34" spans="1:16" ht="15">
      <c r="A34" s="17"/>
      <c r="B34" s="17"/>
      <c r="C34" s="15" t="s">
        <v>59</v>
      </c>
      <c r="D34" s="16">
        <v>50</v>
      </c>
      <c r="E34" s="16">
        <v>7</v>
      </c>
      <c r="F34" s="16">
        <v>7.5</v>
      </c>
      <c r="G34" s="16">
        <v>7.5</v>
      </c>
      <c r="H34" s="16">
        <f t="shared" si="1"/>
        <v>1100</v>
      </c>
      <c r="I34" s="16">
        <v>9</v>
      </c>
      <c r="J34" s="16">
        <v>9.5</v>
      </c>
      <c r="K34" s="16">
        <v>8.5</v>
      </c>
      <c r="L34" s="16">
        <f t="shared" si="2"/>
        <v>1350</v>
      </c>
      <c r="M34" s="16">
        <v>8.5</v>
      </c>
      <c r="N34" s="16">
        <v>8.5</v>
      </c>
      <c r="O34" s="16">
        <v>9</v>
      </c>
      <c r="P34" s="16">
        <f t="shared" si="3"/>
        <v>1300</v>
      </c>
    </row>
    <row r="35" spans="1:16" ht="15">
      <c r="A35" s="17"/>
      <c r="B35" s="17"/>
      <c r="C35" s="14" t="s">
        <v>60</v>
      </c>
      <c r="D35" s="16">
        <v>50</v>
      </c>
      <c r="E35" s="16">
        <v>9</v>
      </c>
      <c r="F35" s="16">
        <v>9</v>
      </c>
      <c r="G35" s="16">
        <v>9</v>
      </c>
      <c r="H35" s="16">
        <f t="shared" si="1"/>
        <v>1350</v>
      </c>
      <c r="I35" s="16">
        <v>9</v>
      </c>
      <c r="J35" s="16">
        <v>9</v>
      </c>
      <c r="K35" s="16">
        <v>9</v>
      </c>
      <c r="L35" s="16">
        <f t="shared" si="2"/>
        <v>1350</v>
      </c>
      <c r="M35" s="16">
        <v>10</v>
      </c>
      <c r="N35" s="16">
        <v>10</v>
      </c>
      <c r="O35" s="16">
        <v>10</v>
      </c>
      <c r="P35" s="16">
        <f t="shared" si="3"/>
        <v>1500</v>
      </c>
    </row>
    <row r="36" spans="1:16" ht="15">
      <c r="A36" s="17"/>
      <c r="B36" s="17"/>
      <c r="C36" s="17"/>
      <c r="D36" s="16">
        <v>15</v>
      </c>
      <c r="E36" s="16">
        <v>8</v>
      </c>
      <c r="F36" s="16">
        <v>8</v>
      </c>
      <c r="G36" s="16">
        <v>8</v>
      </c>
      <c r="H36" s="16">
        <f t="shared" si="1"/>
        <v>360</v>
      </c>
      <c r="I36" s="16">
        <v>8</v>
      </c>
      <c r="J36" s="16">
        <v>8</v>
      </c>
      <c r="K36" s="16">
        <v>8</v>
      </c>
      <c r="L36" s="16">
        <f t="shared" si="2"/>
        <v>360</v>
      </c>
      <c r="M36" s="16">
        <v>8</v>
      </c>
      <c r="N36" s="16">
        <v>8</v>
      </c>
      <c r="O36" s="16">
        <v>8</v>
      </c>
      <c r="P36" s="16">
        <f t="shared" si="3"/>
        <v>360</v>
      </c>
    </row>
    <row r="37" spans="1:16" ht="15">
      <c r="A37" s="17"/>
      <c r="B37" s="17"/>
      <c r="C37" s="17"/>
      <c r="D37" s="16">
        <v>40</v>
      </c>
      <c r="E37" s="16">
        <v>8.5</v>
      </c>
      <c r="F37" s="16">
        <v>8.5</v>
      </c>
      <c r="G37" s="16">
        <v>8.5</v>
      </c>
      <c r="H37" s="16">
        <f t="shared" si="1"/>
        <v>1020</v>
      </c>
      <c r="I37" s="16">
        <v>8.5</v>
      </c>
      <c r="J37" s="16">
        <v>8.5</v>
      </c>
      <c r="K37" s="16">
        <v>8.5</v>
      </c>
      <c r="L37" s="16">
        <f t="shared" si="2"/>
        <v>1020</v>
      </c>
      <c r="M37" s="16">
        <v>9</v>
      </c>
      <c r="N37" s="16">
        <v>9</v>
      </c>
      <c r="O37" s="16">
        <v>9</v>
      </c>
      <c r="P37" s="16">
        <f t="shared" si="3"/>
        <v>1080</v>
      </c>
    </row>
    <row r="38" spans="1:16" ht="15">
      <c r="A38" s="17"/>
      <c r="B38" s="17"/>
      <c r="C38" s="17"/>
      <c r="D38" s="16">
        <v>40</v>
      </c>
      <c r="E38" s="16">
        <v>5.5</v>
      </c>
      <c r="F38" s="16">
        <v>5.5</v>
      </c>
      <c r="G38" s="16">
        <v>5.5</v>
      </c>
      <c r="H38" s="16">
        <f t="shared" si="1"/>
        <v>660</v>
      </c>
      <c r="I38" s="16">
        <v>6.5</v>
      </c>
      <c r="J38" s="16">
        <v>6.5</v>
      </c>
      <c r="K38" s="16">
        <v>6.5</v>
      </c>
      <c r="L38" s="16">
        <f t="shared" si="2"/>
        <v>780</v>
      </c>
      <c r="M38" s="16">
        <v>8</v>
      </c>
      <c r="N38" s="16">
        <v>8</v>
      </c>
      <c r="O38" s="16">
        <v>8</v>
      </c>
      <c r="P38" s="16">
        <f t="shared" si="3"/>
        <v>960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11360</v>
      </c>
      <c r="L40" s="11">
        <f>SUM(L26:L39)</f>
        <v>12905</v>
      </c>
      <c r="P40" s="11">
        <f>SUM(P26:P39)</f>
        <v>12910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O2" sqref="O2:P2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7523.5</v>
      </c>
      <c r="I2" s="35"/>
      <c r="J2" s="36">
        <f>H40</f>
        <v>10837.5</v>
      </c>
      <c r="K2" s="35"/>
      <c r="L2" s="20">
        <f>L40</f>
        <v>12267.5</v>
      </c>
      <c r="M2" s="36">
        <f>P40</f>
        <v>13150</v>
      </c>
      <c r="N2" s="35"/>
      <c r="O2" s="37">
        <f>H2+(SUM(J2:M2)-MIN(J2:M2))/2</f>
        <v>20232.25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25</v>
      </c>
      <c r="B5" s="10" t="s">
        <v>28</v>
      </c>
      <c r="C5" s="7" t="s">
        <v>29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90</v>
      </c>
      <c r="F7" s="16">
        <v>90</v>
      </c>
      <c r="G7" s="16">
        <v>90</v>
      </c>
      <c r="H7" s="16">
        <f aca="true" t="shared" si="0" ref="H7:H21">(E7+F7+G7)*D7</f>
        <v>945</v>
      </c>
    </row>
    <row r="8" spans="1:8" ht="15">
      <c r="A8" s="17"/>
      <c r="B8" s="17"/>
      <c r="C8" s="15" t="s">
        <v>42</v>
      </c>
      <c r="D8" s="16">
        <v>3.5</v>
      </c>
      <c r="E8" s="16">
        <v>87</v>
      </c>
      <c r="F8" s="16">
        <v>87</v>
      </c>
      <c r="G8" s="16">
        <v>87</v>
      </c>
      <c r="H8" s="16">
        <f t="shared" si="0"/>
        <v>913.5</v>
      </c>
    </row>
    <row r="9" spans="1:8" ht="15">
      <c r="A9" s="17"/>
      <c r="B9" s="17"/>
      <c r="C9" s="15" t="s">
        <v>43</v>
      </c>
      <c r="D9" s="16">
        <v>3.5</v>
      </c>
      <c r="E9" s="16">
        <v>90</v>
      </c>
      <c r="F9" s="16">
        <v>90</v>
      </c>
      <c r="G9" s="16">
        <v>90</v>
      </c>
      <c r="H9" s="16">
        <f t="shared" si="0"/>
        <v>945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90</v>
      </c>
      <c r="F10" s="16">
        <v>90</v>
      </c>
      <c r="G10" s="16">
        <v>90</v>
      </c>
      <c r="H10" s="16">
        <f t="shared" si="0"/>
        <v>675</v>
      </c>
    </row>
    <row r="11" spans="1:8" ht="15">
      <c r="A11" s="17"/>
      <c r="B11" s="17"/>
      <c r="C11" s="15" t="s">
        <v>46</v>
      </c>
      <c r="D11" s="16">
        <v>2.5</v>
      </c>
      <c r="E11" s="16">
        <v>90</v>
      </c>
      <c r="F11" s="16">
        <v>90</v>
      </c>
      <c r="G11" s="16">
        <v>88</v>
      </c>
      <c r="H11" s="16">
        <f t="shared" si="0"/>
        <v>670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90</v>
      </c>
      <c r="F12" s="16">
        <v>90</v>
      </c>
      <c r="G12" s="16">
        <v>90</v>
      </c>
      <c r="H12" s="16">
        <f t="shared" si="0"/>
        <v>675</v>
      </c>
    </row>
    <row r="13" spans="1:8" ht="15">
      <c r="A13" s="17"/>
      <c r="B13" s="17"/>
      <c r="C13" s="15" t="s">
        <v>46</v>
      </c>
      <c r="D13" s="16">
        <v>2.5</v>
      </c>
      <c r="E13" s="16">
        <v>95</v>
      </c>
      <c r="F13" s="16">
        <v>95</v>
      </c>
      <c r="G13" s="16">
        <v>95</v>
      </c>
      <c r="H13" s="16">
        <f t="shared" si="0"/>
        <v>712.5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90</v>
      </c>
      <c r="F14" s="16">
        <v>90</v>
      </c>
      <c r="G14" s="16">
        <v>90</v>
      </c>
      <c r="H14" s="16">
        <f t="shared" si="0"/>
        <v>675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80</v>
      </c>
      <c r="F15" s="16">
        <v>80</v>
      </c>
      <c r="G15" s="16">
        <v>80</v>
      </c>
      <c r="H15" s="16">
        <f t="shared" si="0"/>
        <v>600</v>
      </c>
    </row>
    <row r="16" spans="1:8" ht="15">
      <c r="A16" s="17"/>
      <c r="B16" s="17"/>
      <c r="C16" s="15" t="s">
        <v>46</v>
      </c>
      <c r="D16" s="16">
        <v>2.5</v>
      </c>
      <c r="E16" s="16">
        <v>95</v>
      </c>
      <c r="F16" s="16">
        <v>95</v>
      </c>
      <c r="G16" s="16">
        <v>95</v>
      </c>
      <c r="H16" s="16">
        <f t="shared" si="0"/>
        <v>712.5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7523.5</v>
      </c>
    </row>
    <row r="23" ht="15.75" thickBot="1"/>
    <row r="24" spans="1:16" ht="18">
      <c r="A24" s="7">
        <v>25</v>
      </c>
      <c r="B24" s="10" t="s">
        <v>28</v>
      </c>
      <c r="C24" s="7" t="s">
        <v>29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9</v>
      </c>
      <c r="F26" s="16">
        <v>9</v>
      </c>
      <c r="G26" s="16">
        <v>9</v>
      </c>
      <c r="H26" s="16">
        <f aca="true" t="shared" si="1" ref="H26:H39">(E26+F26+G26)*D26</f>
        <v>1350</v>
      </c>
      <c r="I26" s="16">
        <v>9</v>
      </c>
      <c r="J26" s="16">
        <v>9</v>
      </c>
      <c r="K26" s="16">
        <v>9</v>
      </c>
      <c r="L26" s="16">
        <f aca="true" t="shared" si="2" ref="L26:L39">(I26+J26+K26)*D26</f>
        <v>1350</v>
      </c>
      <c r="M26" s="16">
        <v>9.5</v>
      </c>
      <c r="N26" s="16">
        <v>9.5</v>
      </c>
      <c r="O26" s="16">
        <v>9</v>
      </c>
      <c r="P26" s="16">
        <f aca="true" t="shared" si="3" ref="P26:P39">(M26+N26+O26)*D26</f>
        <v>1400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7.5</v>
      </c>
      <c r="F27" s="16">
        <v>7.5</v>
      </c>
      <c r="G27" s="16">
        <v>7.5</v>
      </c>
      <c r="H27" s="16">
        <f t="shared" si="1"/>
        <v>450</v>
      </c>
      <c r="I27" s="16">
        <v>7</v>
      </c>
      <c r="J27" s="16">
        <v>7</v>
      </c>
      <c r="K27" s="16">
        <v>8</v>
      </c>
      <c r="L27" s="16">
        <f t="shared" si="2"/>
        <v>440</v>
      </c>
      <c r="M27" s="16">
        <v>7.5</v>
      </c>
      <c r="N27" s="16">
        <v>7</v>
      </c>
      <c r="O27" s="16">
        <v>7.5</v>
      </c>
      <c r="P27" s="16">
        <f t="shared" si="3"/>
        <v>440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6</v>
      </c>
      <c r="F28" s="16">
        <v>6.5</v>
      </c>
      <c r="G28" s="16">
        <v>6.5</v>
      </c>
      <c r="H28" s="16">
        <f t="shared" si="1"/>
        <v>950</v>
      </c>
      <c r="I28" s="16">
        <v>7</v>
      </c>
      <c r="J28" s="16">
        <v>7</v>
      </c>
      <c r="K28" s="16">
        <v>8</v>
      </c>
      <c r="L28" s="16">
        <f t="shared" si="2"/>
        <v>1100</v>
      </c>
      <c r="M28" s="16">
        <v>6</v>
      </c>
      <c r="N28" s="16">
        <v>6</v>
      </c>
      <c r="O28" s="16">
        <v>6.5</v>
      </c>
      <c r="P28" s="16">
        <f t="shared" si="3"/>
        <v>925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6</v>
      </c>
      <c r="F29" s="16">
        <v>6</v>
      </c>
      <c r="G29" s="16">
        <v>5.5</v>
      </c>
      <c r="H29" s="16">
        <f t="shared" si="1"/>
        <v>700</v>
      </c>
      <c r="I29" s="16">
        <v>7.5</v>
      </c>
      <c r="J29" s="16">
        <v>7.5</v>
      </c>
      <c r="K29" s="16">
        <v>7</v>
      </c>
      <c r="L29" s="16">
        <f t="shared" si="2"/>
        <v>880</v>
      </c>
      <c r="M29" s="16">
        <v>10</v>
      </c>
      <c r="N29" s="16">
        <v>10</v>
      </c>
      <c r="O29" s="16">
        <v>10</v>
      </c>
      <c r="P29" s="16">
        <f t="shared" si="3"/>
        <v>1200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7</v>
      </c>
      <c r="F30" s="16">
        <v>7</v>
      </c>
      <c r="G30" s="16">
        <v>7</v>
      </c>
      <c r="H30" s="16">
        <f t="shared" si="1"/>
        <v>840</v>
      </c>
      <c r="I30" s="16">
        <v>8.5</v>
      </c>
      <c r="J30" s="16">
        <v>8.5</v>
      </c>
      <c r="K30" s="16">
        <v>8.5</v>
      </c>
      <c r="L30" s="16">
        <f t="shared" si="2"/>
        <v>1020</v>
      </c>
      <c r="M30" s="16">
        <v>9</v>
      </c>
      <c r="N30" s="16">
        <v>9.5</v>
      </c>
      <c r="O30" s="16">
        <v>9</v>
      </c>
      <c r="P30" s="16">
        <f t="shared" si="3"/>
        <v>1100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8</v>
      </c>
      <c r="F31" s="16">
        <v>8</v>
      </c>
      <c r="G31" s="16">
        <v>8</v>
      </c>
      <c r="H31" s="16">
        <f t="shared" si="1"/>
        <v>960</v>
      </c>
      <c r="I31" s="16">
        <v>8.5</v>
      </c>
      <c r="J31" s="16">
        <v>8.5</v>
      </c>
      <c r="K31" s="16">
        <v>8.5</v>
      </c>
      <c r="L31" s="16">
        <f t="shared" si="2"/>
        <v>1020</v>
      </c>
      <c r="M31" s="16">
        <v>8.5</v>
      </c>
      <c r="N31" s="16">
        <v>8.5</v>
      </c>
      <c r="O31" s="16">
        <v>8.5</v>
      </c>
      <c r="P31" s="16">
        <f t="shared" si="3"/>
        <v>1020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8.5</v>
      </c>
      <c r="F32" s="16">
        <v>8.5</v>
      </c>
      <c r="G32" s="16">
        <v>8</v>
      </c>
      <c r="H32" s="16">
        <f t="shared" si="1"/>
        <v>1000</v>
      </c>
      <c r="I32" s="16">
        <v>8.5</v>
      </c>
      <c r="J32" s="16">
        <v>8.5</v>
      </c>
      <c r="K32" s="16">
        <v>9</v>
      </c>
      <c r="L32" s="16">
        <f t="shared" si="2"/>
        <v>1040</v>
      </c>
      <c r="M32" s="16">
        <v>8</v>
      </c>
      <c r="N32" s="16">
        <v>8.5</v>
      </c>
      <c r="O32" s="16">
        <v>9</v>
      </c>
      <c r="P32" s="16">
        <f t="shared" si="3"/>
        <v>1020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6</v>
      </c>
      <c r="F33" s="16">
        <v>6</v>
      </c>
      <c r="G33" s="16">
        <v>6.5</v>
      </c>
      <c r="H33" s="16">
        <f t="shared" si="1"/>
        <v>740</v>
      </c>
      <c r="I33" s="16">
        <v>8.5</v>
      </c>
      <c r="J33" s="16">
        <v>8.5</v>
      </c>
      <c r="K33" s="16">
        <v>8</v>
      </c>
      <c r="L33" s="16">
        <f t="shared" si="2"/>
        <v>1000</v>
      </c>
      <c r="M33" s="16">
        <v>9</v>
      </c>
      <c r="N33" s="16">
        <v>9</v>
      </c>
      <c r="O33" s="16">
        <v>8.5</v>
      </c>
      <c r="P33" s="16">
        <f t="shared" si="3"/>
        <v>1060</v>
      </c>
    </row>
    <row r="34" spans="1:16" ht="15">
      <c r="A34" s="17"/>
      <c r="B34" s="17"/>
      <c r="C34" s="15" t="s">
        <v>59</v>
      </c>
      <c r="D34" s="16">
        <v>50</v>
      </c>
      <c r="E34" s="16">
        <v>5.5</v>
      </c>
      <c r="F34" s="16">
        <v>5.5</v>
      </c>
      <c r="G34" s="16">
        <v>6.5</v>
      </c>
      <c r="H34" s="16">
        <f t="shared" si="1"/>
        <v>875</v>
      </c>
      <c r="I34" s="16">
        <v>8.5</v>
      </c>
      <c r="J34" s="16">
        <v>8.5</v>
      </c>
      <c r="K34" s="16">
        <v>8</v>
      </c>
      <c r="L34" s="16">
        <f t="shared" si="2"/>
        <v>1250</v>
      </c>
      <c r="M34" s="16">
        <v>9</v>
      </c>
      <c r="N34" s="16">
        <v>9</v>
      </c>
      <c r="O34" s="16">
        <v>8.5</v>
      </c>
      <c r="P34" s="16">
        <f t="shared" si="3"/>
        <v>1325</v>
      </c>
    </row>
    <row r="35" spans="1:16" ht="15">
      <c r="A35" s="17"/>
      <c r="B35" s="17"/>
      <c r="C35" s="14" t="s">
        <v>60</v>
      </c>
      <c r="D35" s="16">
        <v>50</v>
      </c>
      <c r="E35" s="16">
        <v>6.5</v>
      </c>
      <c r="F35" s="16">
        <v>6.5</v>
      </c>
      <c r="G35" s="16">
        <v>7</v>
      </c>
      <c r="H35" s="16">
        <f t="shared" si="1"/>
        <v>1000</v>
      </c>
      <c r="I35" s="16">
        <v>8</v>
      </c>
      <c r="J35" s="16">
        <v>8</v>
      </c>
      <c r="K35" s="16">
        <v>7</v>
      </c>
      <c r="L35" s="16">
        <f t="shared" si="2"/>
        <v>1150</v>
      </c>
      <c r="M35" s="16">
        <v>9.5</v>
      </c>
      <c r="N35" s="16">
        <v>9.5</v>
      </c>
      <c r="O35" s="16">
        <v>9.5</v>
      </c>
      <c r="P35" s="16">
        <f t="shared" si="3"/>
        <v>1425</v>
      </c>
    </row>
    <row r="36" spans="1:16" ht="15">
      <c r="A36" s="17"/>
      <c r="B36" s="17"/>
      <c r="C36" s="17"/>
      <c r="D36" s="16">
        <v>15</v>
      </c>
      <c r="E36" s="16">
        <v>6.5</v>
      </c>
      <c r="F36" s="16">
        <v>6.5</v>
      </c>
      <c r="G36" s="16">
        <v>6.5</v>
      </c>
      <c r="H36" s="16">
        <f t="shared" si="1"/>
        <v>292.5</v>
      </c>
      <c r="I36" s="16">
        <v>7.5</v>
      </c>
      <c r="J36" s="16">
        <v>7.5</v>
      </c>
      <c r="K36" s="16">
        <v>7.5</v>
      </c>
      <c r="L36" s="16">
        <f t="shared" si="2"/>
        <v>337.5</v>
      </c>
      <c r="M36" s="16">
        <v>7</v>
      </c>
      <c r="N36" s="16">
        <v>7</v>
      </c>
      <c r="O36" s="16">
        <v>7</v>
      </c>
      <c r="P36" s="16">
        <f t="shared" si="3"/>
        <v>315</v>
      </c>
    </row>
    <row r="37" spans="1:16" ht="15">
      <c r="A37" s="17"/>
      <c r="B37" s="17"/>
      <c r="C37" s="17"/>
      <c r="D37" s="16">
        <v>40</v>
      </c>
      <c r="E37" s="16">
        <v>6.5</v>
      </c>
      <c r="F37" s="16">
        <v>6.5</v>
      </c>
      <c r="G37" s="16">
        <v>6.5</v>
      </c>
      <c r="H37" s="16">
        <f t="shared" si="1"/>
        <v>780</v>
      </c>
      <c r="I37" s="16">
        <v>7</v>
      </c>
      <c r="J37" s="16">
        <v>7</v>
      </c>
      <c r="K37" s="16">
        <v>7</v>
      </c>
      <c r="L37" s="16">
        <f t="shared" si="2"/>
        <v>840</v>
      </c>
      <c r="M37" s="16">
        <v>7.5</v>
      </c>
      <c r="N37" s="16">
        <v>7.5</v>
      </c>
      <c r="O37" s="16">
        <v>7.5</v>
      </c>
      <c r="P37" s="16">
        <f t="shared" si="3"/>
        <v>900</v>
      </c>
    </row>
    <row r="38" spans="1:16" ht="15">
      <c r="A38" s="17"/>
      <c r="B38" s="17"/>
      <c r="C38" s="17"/>
      <c r="D38" s="16">
        <v>40</v>
      </c>
      <c r="E38" s="16">
        <v>7.5</v>
      </c>
      <c r="F38" s="16">
        <v>7.5</v>
      </c>
      <c r="G38" s="16">
        <v>7.5</v>
      </c>
      <c r="H38" s="16">
        <f t="shared" si="1"/>
        <v>900</v>
      </c>
      <c r="I38" s="16">
        <v>7</v>
      </c>
      <c r="J38" s="16">
        <v>7</v>
      </c>
      <c r="K38" s="16">
        <v>7</v>
      </c>
      <c r="L38" s="16">
        <f t="shared" si="2"/>
        <v>840</v>
      </c>
      <c r="M38" s="16">
        <v>8.5</v>
      </c>
      <c r="N38" s="16">
        <v>8.5</v>
      </c>
      <c r="O38" s="16">
        <v>8.5</v>
      </c>
      <c r="P38" s="16">
        <f t="shared" si="3"/>
        <v>1020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10837.5</v>
      </c>
      <c r="L40" s="11">
        <f>SUM(L26:L39)</f>
        <v>12267.5</v>
      </c>
      <c r="P40" s="11">
        <f>SUM(P26:P39)</f>
        <v>13150</v>
      </c>
    </row>
  </sheetData>
  <sheetProtection/>
  <mergeCells count="14">
    <mergeCell ref="E24:G24"/>
    <mergeCell ref="I24:K24"/>
    <mergeCell ref="M24:O24"/>
    <mergeCell ref="E1:G2"/>
    <mergeCell ref="H1:I1"/>
    <mergeCell ref="J1:K1"/>
    <mergeCell ref="M1:N1"/>
    <mergeCell ref="O1:P1"/>
    <mergeCell ref="H2:I2"/>
    <mergeCell ref="J2:K2"/>
    <mergeCell ref="M2:N2"/>
    <mergeCell ref="O2:P2"/>
    <mergeCell ref="D4:H4"/>
    <mergeCell ref="E5:G5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J22" sqref="J22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17.7109375" style="0" customWidth="1"/>
    <col min="4" max="4" width="6.28125" style="0" customWidth="1"/>
    <col min="5" max="7" width="4.7109375" style="0" customWidth="1"/>
    <col min="8" max="8" width="10.28125" style="0" customWidth="1"/>
    <col min="9" max="11" width="4.7109375" style="0" customWidth="1"/>
    <col min="12" max="12" width="10.28125" style="0" customWidth="1"/>
    <col min="13" max="15" width="4.7109375" style="0" customWidth="1"/>
    <col min="16" max="16" width="10.28125" style="0" customWidth="1"/>
  </cols>
  <sheetData>
    <row r="1" spans="2:16" ht="15">
      <c r="B1" s="4" t="s">
        <v>2</v>
      </c>
      <c r="E1" s="44" t="s">
        <v>61</v>
      </c>
      <c r="F1" s="40"/>
      <c r="G1" s="40"/>
      <c r="H1" s="47" t="s">
        <v>36</v>
      </c>
      <c r="I1" s="48"/>
      <c r="J1" s="49" t="s">
        <v>10</v>
      </c>
      <c r="K1" s="48"/>
      <c r="L1" s="19" t="s">
        <v>11</v>
      </c>
      <c r="M1" s="49" t="s">
        <v>12</v>
      </c>
      <c r="N1" s="48"/>
      <c r="O1" s="49" t="s">
        <v>13</v>
      </c>
      <c r="P1" s="50"/>
    </row>
    <row r="2" spans="1:16" ht="21" thickBot="1">
      <c r="A2" s="7" t="s">
        <v>14</v>
      </c>
      <c r="B2" s="5" t="s">
        <v>0</v>
      </c>
      <c r="C2" s="1" t="s">
        <v>1</v>
      </c>
      <c r="E2" s="45"/>
      <c r="F2" s="46"/>
      <c r="G2" s="46"/>
      <c r="H2" s="34">
        <f>H22</f>
        <v>5647.5</v>
      </c>
      <c r="I2" s="35"/>
      <c r="J2" s="36">
        <f>H40</f>
        <v>9767.5</v>
      </c>
      <c r="K2" s="35"/>
      <c r="L2" s="20">
        <f>L40</f>
        <v>9172.5</v>
      </c>
      <c r="M2" s="36">
        <f>P40</f>
        <v>0</v>
      </c>
      <c r="N2" s="35"/>
      <c r="O2" s="37">
        <f>H2+(SUM(J2:M2)-MIN(J2:M2))/2</f>
        <v>15117.5</v>
      </c>
      <c r="P2" s="38"/>
    </row>
    <row r="3" ht="15.75" thickBot="1"/>
    <row r="4" spans="1:8" ht="15.75" thickBot="1">
      <c r="A4" s="8" t="s">
        <v>34</v>
      </c>
      <c r="C4" s="9" t="s">
        <v>35</v>
      </c>
      <c r="D4" s="39" t="s">
        <v>36</v>
      </c>
      <c r="E4" s="40"/>
      <c r="F4" s="40"/>
      <c r="G4" s="40"/>
      <c r="H4" s="41"/>
    </row>
    <row r="5" spans="1:7" ht="18">
      <c r="A5" s="7">
        <v>22</v>
      </c>
      <c r="B5" s="10" t="s">
        <v>62</v>
      </c>
      <c r="C5" s="7" t="s">
        <v>32</v>
      </c>
      <c r="E5" s="42" t="s">
        <v>37</v>
      </c>
      <c r="F5" s="40"/>
      <c r="G5" s="43"/>
    </row>
    <row r="6" spans="4:8" ht="15">
      <c r="D6" s="12" t="s">
        <v>38</v>
      </c>
      <c r="E6" s="12">
        <v>1</v>
      </c>
      <c r="F6" s="12">
        <v>2</v>
      </c>
      <c r="G6" s="12">
        <v>3</v>
      </c>
      <c r="H6" s="13" t="s">
        <v>39</v>
      </c>
    </row>
    <row r="7" spans="1:8" ht="15">
      <c r="A7" s="14">
        <v>1</v>
      </c>
      <c r="B7" s="15" t="s">
        <v>40</v>
      </c>
      <c r="C7" s="15" t="s">
        <v>41</v>
      </c>
      <c r="D7" s="16">
        <v>3.5</v>
      </c>
      <c r="E7" s="16">
        <v>70</v>
      </c>
      <c r="F7" s="16">
        <v>70</v>
      </c>
      <c r="G7" s="16">
        <v>70</v>
      </c>
      <c r="H7" s="16">
        <f aca="true" t="shared" si="0" ref="H7:H21">(E7+F7+G7)*D7</f>
        <v>735</v>
      </c>
    </row>
    <row r="8" spans="1:8" ht="15">
      <c r="A8" s="17"/>
      <c r="B8" s="17"/>
      <c r="C8" s="15" t="s">
        <v>42</v>
      </c>
      <c r="D8" s="16">
        <v>3.5</v>
      </c>
      <c r="E8" s="16">
        <v>70</v>
      </c>
      <c r="F8" s="16">
        <v>70</v>
      </c>
      <c r="G8" s="16">
        <v>70</v>
      </c>
      <c r="H8" s="16">
        <f t="shared" si="0"/>
        <v>735</v>
      </c>
    </row>
    <row r="9" spans="1:8" ht="15">
      <c r="A9" s="17"/>
      <c r="B9" s="17"/>
      <c r="C9" s="15" t="s">
        <v>43</v>
      </c>
      <c r="D9" s="16">
        <v>3.5</v>
      </c>
      <c r="E9" s="16">
        <v>55</v>
      </c>
      <c r="F9" s="16">
        <v>55</v>
      </c>
      <c r="G9" s="16">
        <v>55</v>
      </c>
      <c r="H9" s="16">
        <f t="shared" si="0"/>
        <v>577.5</v>
      </c>
    </row>
    <row r="10" spans="1:8" ht="15">
      <c r="A10" s="14">
        <v>2</v>
      </c>
      <c r="B10" s="15" t="s">
        <v>44</v>
      </c>
      <c r="C10" s="15" t="s">
        <v>45</v>
      </c>
      <c r="D10" s="16">
        <v>2.5</v>
      </c>
      <c r="E10" s="16">
        <v>60</v>
      </c>
      <c r="F10" s="16">
        <v>55</v>
      </c>
      <c r="G10" s="16">
        <v>60</v>
      </c>
      <c r="H10" s="16">
        <f t="shared" si="0"/>
        <v>437.5</v>
      </c>
    </row>
    <row r="11" spans="1:8" ht="15">
      <c r="A11" s="17"/>
      <c r="B11" s="17"/>
      <c r="C11" s="15" t="s">
        <v>46</v>
      </c>
      <c r="D11" s="16">
        <v>2.5</v>
      </c>
      <c r="E11" s="16">
        <v>75</v>
      </c>
      <c r="F11" s="16">
        <v>70</v>
      </c>
      <c r="G11" s="16">
        <v>75</v>
      </c>
      <c r="H11" s="16">
        <f t="shared" si="0"/>
        <v>550</v>
      </c>
    </row>
    <row r="12" spans="1:8" ht="15">
      <c r="A12" s="14">
        <v>3</v>
      </c>
      <c r="B12" s="15" t="s">
        <v>47</v>
      </c>
      <c r="C12" s="15" t="s">
        <v>45</v>
      </c>
      <c r="D12" s="16">
        <v>2.5</v>
      </c>
      <c r="E12" s="16">
        <v>60</v>
      </c>
      <c r="F12" s="16">
        <v>60</v>
      </c>
      <c r="G12" s="16">
        <v>60</v>
      </c>
      <c r="H12" s="16">
        <f t="shared" si="0"/>
        <v>450</v>
      </c>
    </row>
    <row r="13" spans="1:8" ht="15">
      <c r="A13" s="17"/>
      <c r="B13" s="17"/>
      <c r="C13" s="15" t="s">
        <v>46</v>
      </c>
      <c r="D13" s="16">
        <v>2.5</v>
      </c>
      <c r="E13" s="16">
        <v>75</v>
      </c>
      <c r="F13" s="16">
        <v>75</v>
      </c>
      <c r="G13" s="16">
        <v>75</v>
      </c>
      <c r="H13" s="16">
        <f t="shared" si="0"/>
        <v>562.5</v>
      </c>
    </row>
    <row r="14" spans="1:8" ht="15">
      <c r="A14" s="14">
        <v>4</v>
      </c>
      <c r="B14" s="15" t="s">
        <v>48</v>
      </c>
      <c r="C14" s="17"/>
      <c r="D14" s="16">
        <v>2.5</v>
      </c>
      <c r="E14" s="16">
        <v>70</v>
      </c>
      <c r="F14" s="16">
        <v>70</v>
      </c>
      <c r="G14" s="16">
        <v>70</v>
      </c>
      <c r="H14" s="16">
        <f t="shared" si="0"/>
        <v>525</v>
      </c>
    </row>
    <row r="15" spans="1:8" ht="15">
      <c r="A15" s="14">
        <v>5</v>
      </c>
      <c r="B15" s="15" t="s">
        <v>49</v>
      </c>
      <c r="C15" s="15" t="s">
        <v>50</v>
      </c>
      <c r="D15" s="16">
        <v>2.5</v>
      </c>
      <c r="E15" s="16">
        <v>80</v>
      </c>
      <c r="F15" s="16">
        <v>75</v>
      </c>
      <c r="G15" s="16">
        <v>80</v>
      </c>
      <c r="H15" s="16">
        <f t="shared" si="0"/>
        <v>587.5</v>
      </c>
    </row>
    <row r="16" spans="1:8" ht="15">
      <c r="A16" s="17"/>
      <c r="B16" s="17"/>
      <c r="C16" s="15" t="s">
        <v>46</v>
      </c>
      <c r="D16" s="16">
        <v>2.5</v>
      </c>
      <c r="E16" s="16">
        <v>65</v>
      </c>
      <c r="F16" s="16">
        <v>65</v>
      </c>
      <c r="G16" s="16">
        <v>65</v>
      </c>
      <c r="H16" s="16">
        <f t="shared" si="0"/>
        <v>487.5</v>
      </c>
    </row>
    <row r="17" spans="1:8" ht="15">
      <c r="A17" s="14">
        <v>6</v>
      </c>
      <c r="B17" s="15" t="s">
        <v>51</v>
      </c>
      <c r="C17" s="15" t="s">
        <v>45</v>
      </c>
      <c r="D17" s="16">
        <v>0</v>
      </c>
      <c r="E17" s="16"/>
      <c r="F17" s="16"/>
      <c r="G17" s="16"/>
      <c r="H17" s="16">
        <f t="shared" si="0"/>
        <v>0</v>
      </c>
    </row>
    <row r="18" spans="1:8" ht="15">
      <c r="A18" s="17"/>
      <c r="B18" s="17"/>
      <c r="C18" s="15" t="s">
        <v>46</v>
      </c>
      <c r="D18" s="16">
        <v>0</v>
      </c>
      <c r="E18" s="16"/>
      <c r="F18" s="16"/>
      <c r="G18" s="16"/>
      <c r="H18" s="16">
        <f t="shared" si="0"/>
        <v>0</v>
      </c>
    </row>
    <row r="19" spans="1:8" ht="15">
      <c r="A19" s="17"/>
      <c r="B19" s="17"/>
      <c r="C19" s="17"/>
      <c r="D19" s="16">
        <v>0</v>
      </c>
      <c r="E19" s="16"/>
      <c r="F19" s="16"/>
      <c r="G19" s="16"/>
      <c r="H19" s="16">
        <f t="shared" si="0"/>
        <v>0</v>
      </c>
    </row>
    <row r="20" spans="1:8" ht="15">
      <c r="A20" s="17"/>
      <c r="B20" s="17"/>
      <c r="C20" s="17"/>
      <c r="D20" s="16">
        <v>0</v>
      </c>
      <c r="E20" s="16"/>
      <c r="F20" s="16"/>
      <c r="G20" s="16"/>
      <c r="H20" s="16">
        <f t="shared" si="0"/>
        <v>0</v>
      </c>
    </row>
    <row r="21" spans="1:8" ht="15">
      <c r="A21" s="17"/>
      <c r="B21" s="17"/>
      <c r="C21" s="17"/>
      <c r="D21" s="16"/>
      <c r="E21" s="16"/>
      <c r="F21" s="16"/>
      <c r="G21" s="16"/>
      <c r="H21" s="16">
        <f t="shared" si="0"/>
        <v>0</v>
      </c>
    </row>
    <row r="22" spans="2:8" ht="15.75">
      <c r="B22" s="3" t="s">
        <v>52</v>
      </c>
      <c r="H22" s="11">
        <f>SUM(H7:H21)</f>
        <v>5647.5</v>
      </c>
    </row>
    <row r="23" ht="15.75" thickBot="1"/>
    <row r="24" spans="1:16" ht="18">
      <c r="A24" s="7">
        <v>22</v>
      </c>
      <c r="B24" s="10" t="s">
        <v>31</v>
      </c>
      <c r="C24" s="7" t="s">
        <v>32</v>
      </c>
      <c r="E24" s="42" t="s">
        <v>37</v>
      </c>
      <c r="F24" s="40"/>
      <c r="G24" s="43"/>
      <c r="H24" s="18" t="s">
        <v>10</v>
      </c>
      <c r="I24" s="42" t="s">
        <v>37</v>
      </c>
      <c r="J24" s="40"/>
      <c r="K24" s="43"/>
      <c r="L24" s="18" t="s">
        <v>11</v>
      </c>
      <c r="M24" s="42" t="s">
        <v>37</v>
      </c>
      <c r="N24" s="40"/>
      <c r="O24" s="43"/>
      <c r="P24" s="18" t="s">
        <v>12</v>
      </c>
    </row>
    <row r="25" spans="4:16" ht="15">
      <c r="D25" s="12" t="s">
        <v>38</v>
      </c>
      <c r="E25" s="12">
        <v>1</v>
      </c>
      <c r="F25" s="12">
        <v>2</v>
      </c>
      <c r="G25" s="12">
        <v>3</v>
      </c>
      <c r="H25" s="13" t="s">
        <v>39</v>
      </c>
      <c r="I25" s="12">
        <v>1</v>
      </c>
      <c r="J25" s="12">
        <v>2</v>
      </c>
      <c r="K25" s="12">
        <v>3</v>
      </c>
      <c r="L25" s="13" t="s">
        <v>39</v>
      </c>
      <c r="M25" s="12">
        <v>1</v>
      </c>
      <c r="N25" s="12">
        <v>2</v>
      </c>
      <c r="O25" s="12">
        <v>3</v>
      </c>
      <c r="P25" s="13" t="s">
        <v>39</v>
      </c>
    </row>
    <row r="26" spans="1:16" ht="15">
      <c r="A26" s="14">
        <v>1</v>
      </c>
      <c r="B26" s="15" t="s">
        <v>53</v>
      </c>
      <c r="C26" s="17"/>
      <c r="D26" s="16">
        <v>50</v>
      </c>
      <c r="E26" s="16">
        <v>7</v>
      </c>
      <c r="F26" s="16">
        <v>6.5</v>
      </c>
      <c r="G26" s="16">
        <v>7</v>
      </c>
      <c r="H26" s="16">
        <f aca="true" t="shared" si="1" ref="H26:H39">(E26+F26+G26)*D26</f>
        <v>1025</v>
      </c>
      <c r="I26" s="16">
        <v>2</v>
      </c>
      <c r="J26" s="16">
        <v>2</v>
      </c>
      <c r="K26" s="16">
        <v>7.5</v>
      </c>
      <c r="L26" s="16">
        <f aca="true" t="shared" si="2" ref="L26:L39">(I26+J26+K26)*D26</f>
        <v>575</v>
      </c>
      <c r="M26" s="16"/>
      <c r="N26" s="16"/>
      <c r="O26" s="16"/>
      <c r="P26" s="16">
        <f aca="true" t="shared" si="3" ref="P26:P39">(M26+N26+O26)*D26</f>
        <v>0</v>
      </c>
    </row>
    <row r="27" spans="1:16" ht="15">
      <c r="A27" s="14">
        <v>2</v>
      </c>
      <c r="B27" s="15" t="s">
        <v>54</v>
      </c>
      <c r="C27" s="17"/>
      <c r="D27" s="16">
        <v>20</v>
      </c>
      <c r="E27" s="16">
        <v>5</v>
      </c>
      <c r="F27" s="16">
        <v>5</v>
      </c>
      <c r="G27" s="16">
        <v>5</v>
      </c>
      <c r="H27" s="16">
        <f t="shared" si="1"/>
        <v>300</v>
      </c>
      <c r="I27" s="16">
        <v>5.5</v>
      </c>
      <c r="J27" s="16">
        <v>5.5</v>
      </c>
      <c r="K27" s="16">
        <v>6</v>
      </c>
      <c r="L27" s="16">
        <f t="shared" si="2"/>
        <v>340</v>
      </c>
      <c r="M27" s="16"/>
      <c r="N27" s="16"/>
      <c r="O27" s="16"/>
      <c r="P27" s="16">
        <f t="shared" si="3"/>
        <v>0</v>
      </c>
    </row>
    <row r="28" spans="1:16" ht="15">
      <c r="A28" s="14">
        <v>3</v>
      </c>
      <c r="B28" s="15" t="s">
        <v>55</v>
      </c>
      <c r="C28" s="17"/>
      <c r="D28" s="16">
        <v>50</v>
      </c>
      <c r="E28" s="16">
        <v>7</v>
      </c>
      <c r="F28" s="16">
        <v>7</v>
      </c>
      <c r="G28" s="16">
        <v>7</v>
      </c>
      <c r="H28" s="16">
        <f t="shared" si="1"/>
        <v>1050</v>
      </c>
      <c r="I28" s="16">
        <v>6</v>
      </c>
      <c r="J28" s="16">
        <v>6</v>
      </c>
      <c r="K28" s="16">
        <v>5.5</v>
      </c>
      <c r="L28" s="16">
        <f t="shared" si="2"/>
        <v>875</v>
      </c>
      <c r="M28" s="16"/>
      <c r="N28" s="16"/>
      <c r="O28" s="16"/>
      <c r="P28" s="16">
        <f t="shared" si="3"/>
        <v>0</v>
      </c>
    </row>
    <row r="29" spans="1:16" ht="15">
      <c r="A29" s="14">
        <v>4</v>
      </c>
      <c r="B29" s="15" t="s">
        <v>55</v>
      </c>
      <c r="C29" s="17"/>
      <c r="D29" s="16">
        <v>40</v>
      </c>
      <c r="E29" s="16">
        <v>5</v>
      </c>
      <c r="F29" s="16">
        <v>4</v>
      </c>
      <c r="G29" s="16">
        <v>5.5</v>
      </c>
      <c r="H29" s="16">
        <f t="shared" si="1"/>
        <v>580</v>
      </c>
      <c r="I29" s="16">
        <v>6.5</v>
      </c>
      <c r="J29" s="16">
        <v>6.5</v>
      </c>
      <c r="K29" s="16">
        <v>6.5</v>
      </c>
      <c r="L29" s="16">
        <f t="shared" si="2"/>
        <v>780</v>
      </c>
      <c r="M29" s="16"/>
      <c r="N29" s="16"/>
      <c r="O29" s="16"/>
      <c r="P29" s="16">
        <f t="shared" si="3"/>
        <v>0</v>
      </c>
    </row>
    <row r="30" spans="1:16" ht="15">
      <c r="A30" s="14">
        <v>5</v>
      </c>
      <c r="B30" s="15" t="s">
        <v>55</v>
      </c>
      <c r="C30" s="17"/>
      <c r="D30" s="16">
        <v>40</v>
      </c>
      <c r="E30" s="16">
        <v>6</v>
      </c>
      <c r="F30" s="16">
        <v>6</v>
      </c>
      <c r="G30" s="16">
        <v>6.5</v>
      </c>
      <c r="H30" s="16">
        <f t="shared" si="1"/>
        <v>740</v>
      </c>
      <c r="I30" s="16">
        <v>6.5</v>
      </c>
      <c r="J30" s="16">
        <v>6</v>
      </c>
      <c r="K30" s="16">
        <v>6.5</v>
      </c>
      <c r="L30" s="16">
        <f t="shared" si="2"/>
        <v>760</v>
      </c>
      <c r="M30" s="16"/>
      <c r="N30" s="16"/>
      <c r="O30" s="16"/>
      <c r="P30" s="16">
        <f t="shared" si="3"/>
        <v>0</v>
      </c>
    </row>
    <row r="31" spans="1:16" ht="15">
      <c r="A31" s="14">
        <v>6</v>
      </c>
      <c r="B31" s="15" t="s">
        <v>55</v>
      </c>
      <c r="C31" s="17"/>
      <c r="D31" s="16">
        <v>40</v>
      </c>
      <c r="E31" s="16">
        <v>6</v>
      </c>
      <c r="F31" s="16">
        <v>6</v>
      </c>
      <c r="G31" s="16">
        <v>6</v>
      </c>
      <c r="H31" s="16">
        <f t="shared" si="1"/>
        <v>720</v>
      </c>
      <c r="I31" s="16">
        <v>5</v>
      </c>
      <c r="J31" s="16">
        <v>5.5</v>
      </c>
      <c r="K31" s="16">
        <v>6</v>
      </c>
      <c r="L31" s="16">
        <f t="shared" si="2"/>
        <v>660</v>
      </c>
      <c r="M31" s="16"/>
      <c r="N31" s="16"/>
      <c r="O31" s="16"/>
      <c r="P31" s="16">
        <f t="shared" si="3"/>
        <v>0</v>
      </c>
    </row>
    <row r="32" spans="1:16" ht="15">
      <c r="A32" s="14">
        <v>7</v>
      </c>
      <c r="B32" s="15" t="s">
        <v>56</v>
      </c>
      <c r="C32" s="17"/>
      <c r="D32" s="16">
        <v>40</v>
      </c>
      <c r="E32" s="16">
        <v>7</v>
      </c>
      <c r="F32" s="16">
        <v>7</v>
      </c>
      <c r="G32" s="16">
        <v>7</v>
      </c>
      <c r="H32" s="16">
        <f t="shared" si="1"/>
        <v>840</v>
      </c>
      <c r="I32" s="16">
        <v>5.5</v>
      </c>
      <c r="J32" s="16">
        <v>6</v>
      </c>
      <c r="K32" s="16">
        <v>7</v>
      </c>
      <c r="L32" s="16">
        <f t="shared" si="2"/>
        <v>740</v>
      </c>
      <c r="M32" s="16"/>
      <c r="N32" s="16"/>
      <c r="O32" s="16"/>
      <c r="P32" s="16">
        <f t="shared" si="3"/>
        <v>0</v>
      </c>
    </row>
    <row r="33" spans="1:16" ht="15">
      <c r="A33" s="14">
        <v>8</v>
      </c>
      <c r="B33" s="15" t="s">
        <v>57</v>
      </c>
      <c r="C33" s="15" t="s">
        <v>58</v>
      </c>
      <c r="D33" s="16">
        <v>40</v>
      </c>
      <c r="E33" s="16">
        <v>8</v>
      </c>
      <c r="F33" s="16">
        <v>8</v>
      </c>
      <c r="G33" s="16">
        <v>7</v>
      </c>
      <c r="H33" s="16">
        <f t="shared" si="1"/>
        <v>920</v>
      </c>
      <c r="I33" s="16">
        <v>7</v>
      </c>
      <c r="J33" s="16">
        <v>6.5</v>
      </c>
      <c r="K33" s="16">
        <v>6.5</v>
      </c>
      <c r="L33" s="16">
        <f t="shared" si="2"/>
        <v>800</v>
      </c>
      <c r="M33" s="16"/>
      <c r="N33" s="16"/>
      <c r="O33" s="16"/>
      <c r="P33" s="16">
        <f t="shared" si="3"/>
        <v>0</v>
      </c>
    </row>
    <row r="34" spans="1:16" ht="15">
      <c r="A34" s="17"/>
      <c r="B34" s="17"/>
      <c r="C34" s="15" t="s">
        <v>59</v>
      </c>
      <c r="D34" s="16">
        <v>50</v>
      </c>
      <c r="E34" s="16">
        <v>7.5</v>
      </c>
      <c r="F34" s="16">
        <v>7.5</v>
      </c>
      <c r="G34" s="16">
        <v>7</v>
      </c>
      <c r="H34" s="16">
        <f t="shared" si="1"/>
        <v>1100</v>
      </c>
      <c r="I34" s="16">
        <v>6.5</v>
      </c>
      <c r="J34" s="16">
        <v>7</v>
      </c>
      <c r="K34" s="16">
        <v>6</v>
      </c>
      <c r="L34" s="16">
        <f t="shared" si="2"/>
        <v>975</v>
      </c>
      <c r="M34" s="16"/>
      <c r="N34" s="16"/>
      <c r="O34" s="16"/>
      <c r="P34" s="16">
        <f t="shared" si="3"/>
        <v>0</v>
      </c>
    </row>
    <row r="35" spans="1:16" ht="15">
      <c r="A35" s="17"/>
      <c r="B35" s="17"/>
      <c r="C35" s="14" t="s">
        <v>60</v>
      </c>
      <c r="D35" s="16">
        <v>50</v>
      </c>
      <c r="E35" s="16">
        <v>6</v>
      </c>
      <c r="F35" s="16">
        <v>6.5</v>
      </c>
      <c r="G35" s="16">
        <v>6</v>
      </c>
      <c r="H35" s="16">
        <f t="shared" si="1"/>
        <v>925</v>
      </c>
      <c r="I35" s="16">
        <v>7.5</v>
      </c>
      <c r="J35" s="16">
        <v>7.5</v>
      </c>
      <c r="K35" s="16">
        <v>7</v>
      </c>
      <c r="L35" s="16">
        <f t="shared" si="2"/>
        <v>1100</v>
      </c>
      <c r="M35" s="16"/>
      <c r="N35" s="16"/>
      <c r="O35" s="16"/>
      <c r="P35" s="16">
        <f t="shared" si="3"/>
        <v>0</v>
      </c>
    </row>
    <row r="36" spans="1:16" ht="15">
      <c r="A36" s="17"/>
      <c r="B36" s="17"/>
      <c r="C36" s="17"/>
      <c r="D36" s="16">
        <v>15</v>
      </c>
      <c r="E36" s="16">
        <v>5.5</v>
      </c>
      <c r="F36" s="16">
        <v>5.5</v>
      </c>
      <c r="G36" s="16">
        <v>5.5</v>
      </c>
      <c r="H36" s="16">
        <f t="shared" si="1"/>
        <v>247.5</v>
      </c>
      <c r="I36" s="16">
        <v>5.5</v>
      </c>
      <c r="J36" s="16">
        <v>5.5</v>
      </c>
      <c r="K36" s="16">
        <v>5.5</v>
      </c>
      <c r="L36" s="16">
        <f t="shared" si="2"/>
        <v>247.5</v>
      </c>
      <c r="M36" s="16"/>
      <c r="N36" s="16"/>
      <c r="O36" s="16"/>
      <c r="P36" s="16">
        <f t="shared" si="3"/>
        <v>0</v>
      </c>
    </row>
    <row r="37" spans="1:16" ht="15">
      <c r="A37" s="17"/>
      <c r="B37" s="17"/>
      <c r="C37" s="17"/>
      <c r="D37" s="16">
        <v>40</v>
      </c>
      <c r="E37" s="16">
        <v>5.5</v>
      </c>
      <c r="F37" s="16">
        <v>5.5</v>
      </c>
      <c r="G37" s="16">
        <v>5.5</v>
      </c>
      <c r="H37" s="16">
        <f t="shared" si="1"/>
        <v>660</v>
      </c>
      <c r="I37" s="16">
        <v>5.5</v>
      </c>
      <c r="J37" s="16">
        <v>5.5</v>
      </c>
      <c r="K37" s="16">
        <v>5.5</v>
      </c>
      <c r="L37" s="16">
        <f t="shared" si="2"/>
        <v>660</v>
      </c>
      <c r="M37" s="16"/>
      <c r="N37" s="16"/>
      <c r="O37" s="16"/>
      <c r="P37" s="16">
        <f t="shared" si="3"/>
        <v>0</v>
      </c>
    </row>
    <row r="38" spans="1:16" ht="15">
      <c r="A38" s="17"/>
      <c r="B38" s="17"/>
      <c r="C38" s="17"/>
      <c r="D38" s="16">
        <v>40</v>
      </c>
      <c r="E38" s="16">
        <v>5.5</v>
      </c>
      <c r="F38" s="16">
        <v>5.5</v>
      </c>
      <c r="G38" s="16">
        <v>5.5</v>
      </c>
      <c r="H38" s="16">
        <f t="shared" si="1"/>
        <v>660</v>
      </c>
      <c r="I38" s="16">
        <v>5.5</v>
      </c>
      <c r="J38" s="16">
        <v>5.5</v>
      </c>
      <c r="K38" s="16">
        <v>5.5</v>
      </c>
      <c r="L38" s="16">
        <f t="shared" si="2"/>
        <v>660</v>
      </c>
      <c r="M38" s="16"/>
      <c r="N38" s="16"/>
      <c r="O38" s="16"/>
      <c r="P38" s="16">
        <f t="shared" si="3"/>
        <v>0</v>
      </c>
    </row>
    <row r="39" spans="1:16" ht="15">
      <c r="A39" s="17"/>
      <c r="B39" s="17"/>
      <c r="C39" s="17"/>
      <c r="D39" s="16">
        <v>0</v>
      </c>
      <c r="E39" s="16"/>
      <c r="F39" s="16"/>
      <c r="G39" s="16"/>
      <c r="H39" s="16">
        <f t="shared" si="1"/>
        <v>0</v>
      </c>
      <c r="I39" s="16"/>
      <c r="J39" s="16"/>
      <c r="K39" s="16"/>
      <c r="L39" s="16">
        <f t="shared" si="2"/>
        <v>0</v>
      </c>
      <c r="M39" s="16"/>
      <c r="N39" s="16"/>
      <c r="O39" s="16"/>
      <c r="P39" s="16">
        <f t="shared" si="3"/>
        <v>0</v>
      </c>
    </row>
    <row r="40" spans="2:16" ht="15.75">
      <c r="B40" s="3" t="s">
        <v>52</v>
      </c>
      <c r="H40" s="11">
        <f>SUM(H26:H39)</f>
        <v>9767.5</v>
      </c>
      <c r="L40" s="11">
        <f>SUM(L26:L39)</f>
        <v>9172.5</v>
      </c>
      <c r="P40" s="11">
        <f>SUM(P26:P39)</f>
        <v>0</v>
      </c>
    </row>
  </sheetData>
  <sheetProtection/>
  <mergeCells count="14">
    <mergeCell ref="H2:I2"/>
    <mergeCell ref="J2:K2"/>
    <mergeCell ref="M2:N2"/>
    <mergeCell ref="O2:P2"/>
    <mergeCell ref="D4:H4"/>
    <mergeCell ref="E5:G5"/>
    <mergeCell ref="E24:G24"/>
    <mergeCell ref="I24:K24"/>
    <mergeCell ref="M24:O24"/>
    <mergeCell ref="E1:G2"/>
    <mergeCell ref="H1:I1"/>
    <mergeCell ref="J1:K1"/>
    <mergeCell ref="M1:N1"/>
    <mergeCell ref="O1:P1"/>
  </mergeCells>
  <printOptions/>
  <pageMargins left="0.393700787401575" right="0" top="0.196850393700787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</dc:creator>
  <cp:keywords/>
  <dc:description/>
  <cp:lastModifiedBy>crc</cp:lastModifiedBy>
  <cp:lastPrinted>2018-05-20T13:41:26Z</cp:lastPrinted>
  <dcterms:created xsi:type="dcterms:W3CDTF">2018-05-19T07:58:52Z</dcterms:created>
  <dcterms:modified xsi:type="dcterms:W3CDTF">2018-05-20T14:25:40Z</dcterms:modified>
  <cp:category/>
  <cp:version/>
  <cp:contentType/>
  <cp:contentStatus/>
</cp:coreProperties>
</file>